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" yWindow="1095" windowWidth="20730" windowHeight="10800" tabRatio="843"/>
  </bookViews>
  <sheets>
    <sheet name="Stepp" sheetId="47" r:id="rId1"/>
  </sheets>
  <calcPr calcId="144525"/>
</workbook>
</file>

<file path=xl/calcChain.xml><?xml version="1.0" encoding="utf-8"?>
<calcChain xmlns="http://schemas.openxmlformats.org/spreadsheetml/2006/main">
  <c r="AL4" i="47" l="1"/>
  <c r="AD4" i="47"/>
  <c r="V4" i="47"/>
  <c r="L5" i="47"/>
  <c r="L7" i="47"/>
  <c r="L12" i="47"/>
  <c r="L19" i="47"/>
  <c r="AL5" i="47" l="1"/>
  <c r="AL6" i="47"/>
  <c r="AL7" i="47"/>
  <c r="AL8" i="47"/>
  <c r="AL9" i="47"/>
  <c r="AL10" i="47"/>
  <c r="AL11" i="47"/>
  <c r="AL12" i="47"/>
  <c r="AL13" i="47"/>
  <c r="AL14" i="47"/>
  <c r="AL15" i="47"/>
  <c r="AL16" i="47"/>
  <c r="AL17" i="47"/>
  <c r="AL18" i="47"/>
  <c r="AL19" i="47"/>
  <c r="AL20" i="47"/>
  <c r="AL21" i="47"/>
  <c r="AL22" i="47"/>
  <c r="AL23" i="47"/>
  <c r="AL24" i="47"/>
  <c r="AL25" i="47"/>
  <c r="AL26" i="47"/>
  <c r="AL27" i="47"/>
  <c r="AL28" i="47"/>
  <c r="AL29" i="47"/>
  <c r="AL30" i="47"/>
  <c r="AL31" i="47"/>
  <c r="AL32" i="47"/>
  <c r="AL33" i="47"/>
  <c r="AL34" i="47"/>
  <c r="AL35" i="47"/>
  <c r="AL36" i="47"/>
  <c r="AL37" i="47"/>
  <c r="AL38" i="47"/>
  <c r="AL39" i="47"/>
  <c r="AL40" i="47"/>
  <c r="AL41" i="47"/>
  <c r="AL42" i="47"/>
  <c r="AL43" i="47"/>
  <c r="AL44" i="47"/>
  <c r="AL45" i="47"/>
  <c r="AL46" i="47"/>
  <c r="AL47" i="47"/>
  <c r="AJ5" i="47"/>
  <c r="AJ6" i="47"/>
  <c r="AJ7" i="47"/>
  <c r="AJ8" i="47"/>
  <c r="AJ9" i="47"/>
  <c r="AJ10" i="47"/>
  <c r="AJ11" i="47"/>
  <c r="AJ12" i="47"/>
  <c r="AJ13" i="47"/>
  <c r="AJ14" i="47"/>
  <c r="AJ15" i="47"/>
  <c r="AJ16" i="47"/>
  <c r="AJ17" i="47"/>
  <c r="AJ18" i="47"/>
  <c r="AJ19" i="47"/>
  <c r="AJ20" i="47"/>
  <c r="AJ21" i="47"/>
  <c r="AJ22" i="47"/>
  <c r="AJ23" i="47"/>
  <c r="AJ24" i="47"/>
  <c r="AJ25" i="47"/>
  <c r="AJ26" i="47"/>
  <c r="AJ27" i="47"/>
  <c r="AJ28" i="47"/>
  <c r="AJ29" i="47"/>
  <c r="AJ30" i="47"/>
  <c r="AJ31" i="47"/>
  <c r="AJ32" i="47"/>
  <c r="AJ33" i="47"/>
  <c r="AJ34" i="47"/>
  <c r="AJ35" i="47"/>
  <c r="AJ36" i="47"/>
  <c r="AJ37" i="47"/>
  <c r="AJ38" i="47"/>
  <c r="AJ39" i="47"/>
  <c r="AJ40" i="47"/>
  <c r="AJ41" i="47"/>
  <c r="AJ42" i="47"/>
  <c r="AJ43" i="47"/>
  <c r="AJ44" i="47"/>
  <c r="AJ45" i="47"/>
  <c r="AJ46" i="47"/>
  <c r="AJ47" i="47"/>
  <c r="AJ4" i="47"/>
  <c r="AH4" i="47"/>
  <c r="AH5" i="47" s="1"/>
  <c r="AF4" i="47"/>
  <c r="AF5" i="47" s="1"/>
  <c r="AB4" i="47"/>
  <c r="Z4" i="47"/>
  <c r="Z5" i="47" s="1"/>
  <c r="X4" i="47"/>
  <c r="X5" i="47" s="1"/>
  <c r="U47" i="47"/>
  <c r="AR46" i="47"/>
  <c r="U46" i="47"/>
  <c r="C46" i="47"/>
  <c r="AR45" i="47"/>
  <c r="U45" i="47"/>
  <c r="C45" i="47"/>
  <c r="AR44" i="47"/>
  <c r="U44" i="47"/>
  <c r="C44" i="47"/>
  <c r="AR43" i="47"/>
  <c r="U43" i="47"/>
  <c r="C43" i="47"/>
  <c r="AR42" i="47"/>
  <c r="U42" i="47"/>
  <c r="C42" i="47"/>
  <c r="AR41" i="47"/>
  <c r="U41" i="47"/>
  <c r="C41" i="47"/>
  <c r="AR40" i="47"/>
  <c r="U40" i="47"/>
  <c r="C40" i="47"/>
  <c r="AR39" i="47"/>
  <c r="U39" i="47"/>
  <c r="C39" i="47"/>
  <c r="AR38" i="47"/>
  <c r="U38" i="47"/>
  <c r="C38" i="47"/>
  <c r="AR37" i="47"/>
  <c r="U37" i="47"/>
  <c r="C37" i="47"/>
  <c r="AR36" i="47"/>
  <c r="U36" i="47"/>
  <c r="C36" i="47"/>
  <c r="AR35" i="47"/>
  <c r="U35" i="47"/>
  <c r="C35" i="47"/>
  <c r="AR34" i="47"/>
  <c r="U34" i="47"/>
  <c r="C34" i="47"/>
  <c r="AR33" i="47"/>
  <c r="U33" i="47"/>
  <c r="C33" i="47"/>
  <c r="AR32" i="47"/>
  <c r="U32" i="47"/>
  <c r="C32" i="47"/>
  <c r="AR31" i="47"/>
  <c r="U31" i="47"/>
  <c r="C31" i="47"/>
  <c r="AR30" i="47"/>
  <c r="U30" i="47"/>
  <c r="C30" i="47"/>
  <c r="AR29" i="47"/>
  <c r="U29" i="47"/>
  <c r="C29" i="47"/>
  <c r="AR28" i="47"/>
  <c r="U28" i="47"/>
  <c r="C28" i="47"/>
  <c r="AR27" i="47"/>
  <c r="U27" i="47"/>
  <c r="C27" i="47"/>
  <c r="AR26" i="47"/>
  <c r="U26" i="47"/>
  <c r="C26" i="47"/>
  <c r="AR25" i="47"/>
  <c r="U25" i="47"/>
  <c r="C25" i="47"/>
  <c r="AR24" i="47"/>
  <c r="U24" i="47"/>
  <c r="C24" i="47"/>
  <c r="AR23" i="47"/>
  <c r="U23" i="47"/>
  <c r="C23" i="47"/>
  <c r="AR22" i="47"/>
  <c r="U22" i="47"/>
  <c r="C22" i="47"/>
  <c r="AR21" i="47"/>
  <c r="U21" i="47"/>
  <c r="C21" i="47"/>
  <c r="AR20" i="47"/>
  <c r="U20" i="47"/>
  <c r="C20" i="47"/>
  <c r="AR19" i="47"/>
  <c r="U19" i="47"/>
  <c r="C19" i="47"/>
  <c r="AR18" i="47"/>
  <c r="U18" i="47"/>
  <c r="AK18" i="47" s="1"/>
  <c r="C18" i="47"/>
  <c r="AR17" i="47"/>
  <c r="U17" i="47"/>
  <c r="C17" i="47"/>
  <c r="AR16" i="47"/>
  <c r="U16" i="47"/>
  <c r="C16" i="47"/>
  <c r="AR15" i="47"/>
  <c r="U15" i="47"/>
  <c r="C15" i="47"/>
  <c r="AR14" i="47"/>
  <c r="U14" i="47"/>
  <c r="C14" i="47"/>
  <c r="AR13" i="47"/>
  <c r="U13" i="47"/>
  <c r="C13" i="47"/>
  <c r="AR12" i="47"/>
  <c r="U12" i="47"/>
  <c r="C12" i="47"/>
  <c r="AR11" i="47"/>
  <c r="U11" i="47"/>
  <c r="C11" i="47"/>
  <c r="AR10" i="47"/>
  <c r="U10" i="47"/>
  <c r="C10" i="47"/>
  <c r="AR9" i="47"/>
  <c r="U9" i="47"/>
  <c r="C9" i="47"/>
  <c r="AR8" i="47"/>
  <c r="U8" i="47"/>
  <c r="C8" i="47"/>
  <c r="AR7" i="47"/>
  <c r="U7" i="47"/>
  <c r="C7" i="47"/>
  <c r="AR6" i="47"/>
  <c r="U6" i="47"/>
  <c r="C6" i="47"/>
  <c r="AR5" i="47"/>
  <c r="U5" i="47"/>
  <c r="C5" i="47"/>
  <c r="AR4" i="47"/>
  <c r="AD5" i="47"/>
  <c r="AD6" i="47" s="1"/>
  <c r="AD7" i="47" s="1"/>
  <c r="V5" i="47"/>
  <c r="V6" i="47" s="1"/>
  <c r="U4" i="47"/>
  <c r="AM4" i="47" s="1"/>
  <c r="C4" i="47"/>
  <c r="AR3" i="47"/>
  <c r="C3" i="47"/>
  <c r="AK5" i="47" l="1"/>
  <c r="AS6" i="47"/>
  <c r="AS43" i="47"/>
  <c r="AS10" i="47"/>
  <c r="AS15" i="47"/>
  <c r="AS23" i="47"/>
  <c r="AS31" i="47"/>
  <c r="AS39" i="47"/>
  <c r="AS3" i="47"/>
  <c r="AS5" i="47"/>
  <c r="AS18" i="47"/>
  <c r="AS26" i="47"/>
  <c r="AS34" i="47"/>
  <c r="AS42" i="47"/>
  <c r="AM12" i="47"/>
  <c r="AS8" i="47"/>
  <c r="AS13" i="47"/>
  <c r="AS21" i="47"/>
  <c r="AS29" i="47"/>
  <c r="AS37" i="47"/>
  <c r="AS45" i="47"/>
  <c r="AS11" i="47"/>
  <c r="AS16" i="47"/>
  <c r="AS24" i="47"/>
  <c r="AS32" i="47"/>
  <c r="AS40" i="47"/>
  <c r="AS9" i="47"/>
  <c r="AS38" i="47"/>
  <c r="AS46" i="47"/>
  <c r="AS27" i="47"/>
  <c r="AS35" i="47"/>
  <c r="AS4" i="47"/>
  <c r="AS12" i="47"/>
  <c r="AS17" i="47"/>
  <c r="AS25" i="47"/>
  <c r="AS33" i="47"/>
  <c r="AS41" i="47"/>
  <c r="AS19" i="47"/>
  <c r="AS14" i="47"/>
  <c r="AS22" i="47"/>
  <c r="AS30" i="47"/>
  <c r="AS7" i="47"/>
  <c r="AS20" i="47"/>
  <c r="AS28" i="47"/>
  <c r="AS36" i="47"/>
  <c r="AS44" i="47"/>
  <c r="AK10" i="47"/>
  <c r="BA9" i="47" s="1"/>
  <c r="BA4" i="47"/>
  <c r="BB11" i="47"/>
  <c r="AK4" i="47"/>
  <c r="BA3" i="47" s="1"/>
  <c r="AK8" i="47"/>
  <c r="BA7" i="47" s="1"/>
  <c r="AK42" i="47"/>
  <c r="BA41" i="47" s="1"/>
  <c r="AK26" i="47"/>
  <c r="BA25" i="47" s="1"/>
  <c r="AK12" i="47"/>
  <c r="BA11" i="47" s="1"/>
  <c r="AK43" i="47"/>
  <c r="BA42" i="47" s="1"/>
  <c r="AK35" i="47"/>
  <c r="BA34" i="47" s="1"/>
  <c r="AK27" i="47"/>
  <c r="BA26" i="47" s="1"/>
  <c r="AK19" i="47"/>
  <c r="BA18" i="47" s="1"/>
  <c r="AK34" i="47"/>
  <c r="BA33" i="47" s="1"/>
  <c r="AK44" i="47"/>
  <c r="BA43" i="47" s="1"/>
  <c r="AK28" i="47"/>
  <c r="BA27" i="47" s="1"/>
  <c r="AK11" i="47"/>
  <c r="BA10" i="47" s="1"/>
  <c r="AK13" i="47"/>
  <c r="BA12" i="47" s="1"/>
  <c r="AK21" i="47"/>
  <c r="BA20" i="47" s="1"/>
  <c r="AK29" i="47"/>
  <c r="BA28" i="47" s="1"/>
  <c r="AK37" i="47"/>
  <c r="BA36" i="47" s="1"/>
  <c r="AK45" i="47"/>
  <c r="BA44" i="47" s="1"/>
  <c r="AK41" i="47"/>
  <c r="BA40" i="47" s="1"/>
  <c r="AK33" i="47"/>
  <c r="BA32" i="47" s="1"/>
  <c r="AK25" i="47"/>
  <c r="BA24" i="47" s="1"/>
  <c r="AK17" i="47"/>
  <c r="BA16" i="47" s="1"/>
  <c r="AK9" i="47"/>
  <c r="BA8" i="47" s="1"/>
  <c r="AM37" i="47"/>
  <c r="BB36" i="47" s="1"/>
  <c r="AM29" i="47"/>
  <c r="BB28" i="47" s="1"/>
  <c r="AM21" i="47"/>
  <c r="BB20" i="47" s="1"/>
  <c r="AM13" i="47"/>
  <c r="BB12" i="47" s="1"/>
  <c r="AM5" i="47"/>
  <c r="BB4" i="47" s="1"/>
  <c r="AK36" i="47"/>
  <c r="BA35" i="47" s="1"/>
  <c r="BA17" i="47"/>
  <c r="AK32" i="47"/>
  <c r="BA31" i="47" s="1"/>
  <c r="AK16" i="47"/>
  <c r="BA15" i="47" s="1"/>
  <c r="AM36" i="47"/>
  <c r="BB35" i="47" s="1"/>
  <c r="AK47" i="47"/>
  <c r="BA46" i="47" s="1"/>
  <c r="AK39" i="47"/>
  <c r="BA38" i="47" s="1"/>
  <c r="AK31" i="47"/>
  <c r="BA30" i="47" s="1"/>
  <c r="AK23" i="47"/>
  <c r="BA22" i="47" s="1"/>
  <c r="AK15" i="47"/>
  <c r="BA14" i="47" s="1"/>
  <c r="AK7" i="47"/>
  <c r="BA6" i="47" s="1"/>
  <c r="AK20" i="47"/>
  <c r="BA19" i="47" s="1"/>
  <c r="AK40" i="47"/>
  <c r="BA39" i="47" s="1"/>
  <c r="AM28" i="47"/>
  <c r="BB27" i="47" s="1"/>
  <c r="AK46" i="47"/>
  <c r="BA45" i="47" s="1"/>
  <c r="AK38" i="47"/>
  <c r="BA37" i="47" s="1"/>
  <c r="AK30" i="47"/>
  <c r="BA29" i="47" s="1"/>
  <c r="AK22" i="47"/>
  <c r="BA21" i="47" s="1"/>
  <c r="AK14" i="47"/>
  <c r="BA13" i="47" s="1"/>
  <c r="AK6" i="47"/>
  <c r="BA5" i="47" s="1"/>
  <c r="AM42" i="47"/>
  <c r="BB41" i="47" s="1"/>
  <c r="AM34" i="47"/>
  <c r="BB33" i="47" s="1"/>
  <c r="AM26" i="47"/>
  <c r="BB25" i="47" s="1"/>
  <c r="AM18" i="47"/>
  <c r="BB17" i="47" s="1"/>
  <c r="AM10" i="47"/>
  <c r="BB9" i="47" s="1"/>
  <c r="AK24" i="47"/>
  <c r="BA23" i="47" s="1"/>
  <c r="AM44" i="47"/>
  <c r="BB43" i="47" s="1"/>
  <c r="AM20" i="47"/>
  <c r="BB19" i="47" s="1"/>
  <c r="AM43" i="47"/>
  <c r="BB42" i="47" s="1"/>
  <c r="AM27" i="47"/>
  <c r="BB26" i="47" s="1"/>
  <c r="BB3" i="47"/>
  <c r="W4" i="47"/>
  <c r="AT3" i="47" s="1"/>
  <c r="AE4" i="47"/>
  <c r="AM47" i="47"/>
  <c r="BB46" i="47" s="1"/>
  <c r="AM39" i="47"/>
  <c r="BB38" i="47" s="1"/>
  <c r="AM31" i="47"/>
  <c r="BB30" i="47" s="1"/>
  <c r="AM15" i="47"/>
  <c r="BB14" i="47" s="1"/>
  <c r="AM7" i="47"/>
  <c r="BB6" i="47" s="1"/>
  <c r="W6" i="47"/>
  <c r="AT5" i="47" s="1"/>
  <c r="AM46" i="47"/>
  <c r="BB45" i="47" s="1"/>
  <c r="AM38" i="47"/>
  <c r="BB37" i="47" s="1"/>
  <c r="AM30" i="47"/>
  <c r="BB29" i="47" s="1"/>
  <c r="AM22" i="47"/>
  <c r="BB21" i="47" s="1"/>
  <c r="AM14" i="47"/>
  <c r="BB13" i="47" s="1"/>
  <c r="AM6" i="47"/>
  <c r="BB5" i="47" s="1"/>
  <c r="AM45" i="47"/>
  <c r="BB44" i="47" s="1"/>
  <c r="AM19" i="47"/>
  <c r="BB18" i="47" s="1"/>
  <c r="AM41" i="47"/>
  <c r="BB40" i="47" s="1"/>
  <c r="AM33" i="47"/>
  <c r="BB32" i="47" s="1"/>
  <c r="AM25" i="47"/>
  <c r="BB24" i="47" s="1"/>
  <c r="AM17" i="47"/>
  <c r="BB16" i="47" s="1"/>
  <c r="AM9" i="47"/>
  <c r="BB8" i="47" s="1"/>
  <c r="AM11" i="47"/>
  <c r="BB10" i="47" s="1"/>
  <c r="AM40" i="47"/>
  <c r="BB39" i="47" s="1"/>
  <c r="AM32" i="47"/>
  <c r="BB31" i="47" s="1"/>
  <c r="AM24" i="47"/>
  <c r="BB23" i="47" s="1"/>
  <c r="AM16" i="47"/>
  <c r="BB15" i="47" s="1"/>
  <c r="AM8" i="47"/>
  <c r="BB7" i="47" s="1"/>
  <c r="AM35" i="47"/>
  <c r="BB34" i="47" s="1"/>
  <c r="AM23" i="47"/>
  <c r="BB22" i="47" s="1"/>
  <c r="AE5" i="47"/>
  <c r="AX4" i="47" s="1"/>
  <c r="AI4" i="47"/>
  <c r="AZ3" i="47" s="1"/>
  <c r="AE6" i="47"/>
  <c r="AX5" i="47" s="1"/>
  <c r="V7" i="47"/>
  <c r="V8" i="47" s="1"/>
  <c r="AA5" i="47"/>
  <c r="AV4" i="47" s="1"/>
  <c r="Z6" i="47"/>
  <c r="AE7" i="47"/>
  <c r="AX6" i="47" s="1"/>
  <c r="AD8" i="47"/>
  <c r="AE8" i="47" s="1"/>
  <c r="AX7" i="47" s="1"/>
  <c r="AF6" i="47"/>
  <c r="AG5" i="47"/>
  <c r="AY4" i="47" s="1"/>
  <c r="Y5" i="47"/>
  <c r="AU4" i="47" s="1"/>
  <c r="X6" i="47"/>
  <c r="X7" i="47" s="1"/>
  <c r="X8" i="47" s="1"/>
  <c r="X9" i="47" s="1"/>
  <c r="AX3" i="47"/>
  <c r="AB5" i="47"/>
  <c r="AC4" i="47"/>
  <c r="AW3" i="47" s="1"/>
  <c r="AI5" i="47"/>
  <c r="AZ4" i="47" s="1"/>
  <c r="AH6" i="47"/>
  <c r="W5" i="47"/>
  <c r="AT4" i="47" s="1"/>
  <c r="Y4" i="47"/>
  <c r="AU3" i="47" s="1"/>
  <c r="AG4" i="47"/>
  <c r="AY3" i="47" s="1"/>
  <c r="AA4" i="47"/>
  <c r="AV3" i="47" s="1"/>
  <c r="W7" i="47" l="1"/>
  <c r="AT6" i="47" s="1"/>
  <c r="Y9" i="47"/>
  <c r="AU8" i="47" s="1"/>
  <c r="X10" i="47"/>
  <c r="Y7" i="47"/>
  <c r="AU6" i="47" s="1"/>
  <c r="AF7" i="47"/>
  <c r="AG6" i="47"/>
  <c r="AY5" i="47" s="1"/>
  <c r="AD9" i="47"/>
  <c r="AD10" i="47" s="1"/>
  <c r="Y8" i="47"/>
  <c r="AU7" i="47" s="1"/>
  <c r="Z7" i="47"/>
  <c r="AA6" i="47"/>
  <c r="AV5" i="47" s="1"/>
  <c r="Y6" i="47"/>
  <c r="AU5" i="47" s="1"/>
  <c r="AH7" i="47"/>
  <c r="AI6" i="47"/>
  <c r="AZ5" i="47" s="1"/>
  <c r="V9" i="47"/>
  <c r="W8" i="47"/>
  <c r="AT7" i="47" s="1"/>
  <c r="AB6" i="47"/>
  <c r="AC5" i="47"/>
  <c r="AW4" i="47" s="1"/>
  <c r="AE9" i="47" l="1"/>
  <c r="AX8" i="47" s="1"/>
  <c r="AA7" i="47"/>
  <c r="AV6" i="47" s="1"/>
  <c r="Z8" i="47"/>
  <c r="AF8" i="47"/>
  <c r="AG7" i="47"/>
  <c r="AY6" i="47" s="1"/>
  <c r="X11" i="47"/>
  <c r="Y10" i="47"/>
  <c r="AU9" i="47" s="1"/>
  <c r="V10" i="47"/>
  <c r="W9" i="47"/>
  <c r="AT8" i="47" s="1"/>
  <c r="AD11" i="47"/>
  <c r="AE10" i="47"/>
  <c r="AX9" i="47" s="1"/>
  <c r="AH8" i="47"/>
  <c r="AI7" i="47"/>
  <c r="AZ6" i="47" s="1"/>
  <c r="AB7" i="47"/>
  <c r="AC6" i="47"/>
  <c r="AW5" i="47" s="1"/>
  <c r="AF9" i="47" l="1"/>
  <c r="AG8" i="47"/>
  <c r="AY7" i="47" s="1"/>
  <c r="AA8" i="47"/>
  <c r="AV7" i="47" s="1"/>
  <c r="Z9" i="47"/>
  <c r="Y11" i="47"/>
  <c r="AU10" i="47" s="1"/>
  <c r="X12" i="47"/>
  <c r="AB8" i="47"/>
  <c r="AC7" i="47"/>
  <c r="AW6" i="47" s="1"/>
  <c r="AD12" i="47"/>
  <c r="AE11" i="47"/>
  <c r="AX10" i="47" s="1"/>
  <c r="AH9" i="47"/>
  <c r="AI8" i="47"/>
  <c r="AZ7" i="47" s="1"/>
  <c r="V11" i="47"/>
  <c r="W10" i="47"/>
  <c r="AT9" i="47" s="1"/>
  <c r="Z10" i="47" l="1"/>
  <c r="AA9" i="47"/>
  <c r="AV8" i="47" s="1"/>
  <c r="AG9" i="47"/>
  <c r="AY8" i="47" s="1"/>
  <c r="AF10" i="47"/>
  <c r="X13" i="47"/>
  <c r="Y12" i="47"/>
  <c r="AU11" i="47" s="1"/>
  <c r="V12" i="47"/>
  <c r="W11" i="47"/>
  <c r="AT10" i="47" s="1"/>
  <c r="AI9" i="47"/>
  <c r="AZ8" i="47" s="1"/>
  <c r="AH10" i="47"/>
  <c r="AC8" i="47"/>
  <c r="AW7" i="47" s="1"/>
  <c r="AB9" i="47"/>
  <c r="AD13" i="47"/>
  <c r="AE12" i="47"/>
  <c r="AX11" i="47" s="1"/>
  <c r="X14" i="47" l="1"/>
  <c r="Y13" i="47"/>
  <c r="AU12" i="47" s="1"/>
  <c r="AF11" i="47"/>
  <c r="AG10" i="47"/>
  <c r="AY9" i="47" s="1"/>
  <c r="Z11" i="47"/>
  <c r="AA10" i="47"/>
  <c r="AV9" i="47" s="1"/>
  <c r="AD14" i="47"/>
  <c r="AE13" i="47"/>
  <c r="AX12" i="47" s="1"/>
  <c r="AH11" i="47"/>
  <c r="AI10" i="47"/>
  <c r="AZ9" i="47" s="1"/>
  <c r="V13" i="47"/>
  <c r="W12" i="47"/>
  <c r="AT11" i="47" s="1"/>
  <c r="AB10" i="47"/>
  <c r="AC9" i="47"/>
  <c r="AW8" i="47" s="1"/>
  <c r="Z12" i="47" l="1"/>
  <c r="AA11" i="47"/>
  <c r="AV10" i="47" s="1"/>
  <c r="AF12" i="47"/>
  <c r="AG11" i="47"/>
  <c r="AY10" i="47" s="1"/>
  <c r="Y14" i="47"/>
  <c r="AU13" i="47" s="1"/>
  <c r="X15" i="47"/>
  <c r="AB11" i="47"/>
  <c r="AC10" i="47"/>
  <c r="AW9" i="47" s="1"/>
  <c r="AI11" i="47"/>
  <c r="AZ10" i="47" s="1"/>
  <c r="AH12" i="47"/>
  <c r="W13" i="47"/>
  <c r="AT12" i="47" s="1"/>
  <c r="V14" i="47"/>
  <c r="AD15" i="47"/>
  <c r="AE14" i="47"/>
  <c r="AX13" i="47" s="1"/>
  <c r="AG12" i="47" l="1"/>
  <c r="AY11" i="47" s="1"/>
  <c r="AF13" i="47"/>
  <c r="AA12" i="47"/>
  <c r="AV11" i="47" s="1"/>
  <c r="Z13" i="47"/>
  <c r="X16" i="47"/>
  <c r="Y15" i="47"/>
  <c r="AU14" i="47" s="1"/>
  <c r="W14" i="47"/>
  <c r="AT13" i="47" s="1"/>
  <c r="V15" i="47"/>
  <c r="AH13" i="47"/>
  <c r="AI12" i="47"/>
  <c r="AZ11" i="47" s="1"/>
  <c r="AB12" i="47"/>
  <c r="AC11" i="47"/>
  <c r="AW10" i="47" s="1"/>
  <c r="AD16" i="47"/>
  <c r="AE15" i="47"/>
  <c r="AX14" i="47" s="1"/>
  <c r="X17" i="47" l="1"/>
  <c r="Y16" i="47"/>
  <c r="AU15" i="47" s="1"/>
  <c r="AA13" i="47"/>
  <c r="AV12" i="47" s="1"/>
  <c r="Z14" i="47"/>
  <c r="AG13" i="47"/>
  <c r="AY12" i="47" s="1"/>
  <c r="AF14" i="47"/>
  <c r="AH14" i="47"/>
  <c r="AI13" i="47"/>
  <c r="AZ12" i="47" s="1"/>
  <c r="AC12" i="47"/>
  <c r="AW11" i="47" s="1"/>
  <c r="AB13" i="47"/>
  <c r="V16" i="47"/>
  <c r="W15" i="47"/>
  <c r="AT14" i="47" s="1"/>
  <c r="AD17" i="47"/>
  <c r="AE16" i="47"/>
  <c r="AX15" i="47" s="1"/>
  <c r="AF15" i="47" l="1"/>
  <c r="AG14" i="47"/>
  <c r="AY13" i="47" s="1"/>
  <c r="Z15" i="47"/>
  <c r="AA14" i="47"/>
  <c r="AV13" i="47" s="1"/>
  <c r="X18" i="47"/>
  <c r="Y17" i="47"/>
  <c r="AU16" i="47" s="1"/>
  <c r="AE17" i="47"/>
  <c r="AX16" i="47" s="1"/>
  <c r="AD18" i="47"/>
  <c r="V17" i="47"/>
  <c r="W16" i="47"/>
  <c r="AT15" i="47" s="1"/>
  <c r="AB14" i="47"/>
  <c r="AC13" i="47"/>
  <c r="AW12" i="47" s="1"/>
  <c r="AH15" i="47"/>
  <c r="AI14" i="47"/>
  <c r="AZ13" i="47" s="1"/>
  <c r="X19" i="47" l="1"/>
  <c r="Y18" i="47"/>
  <c r="AU17" i="47" s="1"/>
  <c r="Z16" i="47"/>
  <c r="AA15" i="47"/>
  <c r="AV14" i="47" s="1"/>
  <c r="AG15" i="47"/>
  <c r="AY14" i="47" s="1"/>
  <c r="AF16" i="47"/>
  <c r="AB15" i="47"/>
  <c r="AC14" i="47"/>
  <c r="AW13" i="47" s="1"/>
  <c r="W17" i="47"/>
  <c r="AT16" i="47" s="1"/>
  <c r="V18" i="47"/>
  <c r="AD19" i="47"/>
  <c r="AE18" i="47"/>
  <c r="AX17" i="47" s="1"/>
  <c r="AH16" i="47"/>
  <c r="AI15" i="47"/>
  <c r="AZ14" i="47" s="1"/>
  <c r="AG16" i="47" l="1"/>
  <c r="AY15" i="47" s="1"/>
  <c r="AF17" i="47"/>
  <c r="Z17" i="47"/>
  <c r="AA16" i="47"/>
  <c r="AV15" i="47" s="1"/>
  <c r="Y19" i="47"/>
  <c r="AU18" i="47" s="1"/>
  <c r="X20" i="47"/>
  <c r="AE19" i="47"/>
  <c r="AX18" i="47" s="1"/>
  <c r="AD20" i="47"/>
  <c r="AC15" i="47"/>
  <c r="AW14" i="47" s="1"/>
  <c r="AB16" i="47"/>
  <c r="V19" i="47"/>
  <c r="W18" i="47"/>
  <c r="AT17" i="47" s="1"/>
  <c r="AI16" i="47"/>
  <c r="AZ15" i="47" s="1"/>
  <c r="AH17" i="47"/>
  <c r="Z18" i="47" l="1"/>
  <c r="AA17" i="47"/>
  <c r="AV16" i="47" s="1"/>
  <c r="Y20" i="47"/>
  <c r="AU19" i="47" s="1"/>
  <c r="X21" i="47"/>
  <c r="AG17" i="47"/>
  <c r="AY16" i="47" s="1"/>
  <c r="AF18" i="47"/>
  <c r="V20" i="47"/>
  <c r="W19" i="47"/>
  <c r="AT18" i="47" s="1"/>
  <c r="AB17" i="47"/>
  <c r="AC16" i="47"/>
  <c r="AW15" i="47" s="1"/>
  <c r="AD21" i="47"/>
  <c r="AE20" i="47"/>
  <c r="AX19" i="47" s="1"/>
  <c r="AH18" i="47"/>
  <c r="AI17" i="47"/>
  <c r="AZ16" i="47" s="1"/>
  <c r="AG18" i="47" l="1"/>
  <c r="AY17" i="47" s="1"/>
  <c r="AF19" i="47"/>
  <c r="X22" i="47"/>
  <c r="Y21" i="47"/>
  <c r="AU20" i="47" s="1"/>
  <c r="AA18" i="47"/>
  <c r="AV17" i="47" s="1"/>
  <c r="Z19" i="47"/>
  <c r="AH19" i="47"/>
  <c r="AI18" i="47"/>
  <c r="AZ17" i="47" s="1"/>
  <c r="V21" i="47"/>
  <c r="W20" i="47"/>
  <c r="AT19" i="47" s="1"/>
  <c r="AC17" i="47"/>
  <c r="AW16" i="47" s="1"/>
  <c r="AB18" i="47"/>
  <c r="AE21" i="47"/>
  <c r="AX20" i="47" s="1"/>
  <c r="AD22" i="47"/>
  <c r="Y22" i="47" l="1"/>
  <c r="AU21" i="47" s="1"/>
  <c r="X23" i="47"/>
  <c r="AF20" i="47"/>
  <c r="AG19" i="47"/>
  <c r="AY18" i="47" s="1"/>
  <c r="AA19" i="47"/>
  <c r="AV18" i="47" s="1"/>
  <c r="Z20" i="47"/>
  <c r="AE22" i="47"/>
  <c r="AX21" i="47" s="1"/>
  <c r="AD23" i="47"/>
  <c r="W21" i="47"/>
  <c r="AT20" i="47" s="1"/>
  <c r="V22" i="47"/>
  <c r="AI19" i="47"/>
  <c r="AZ18" i="47" s="1"/>
  <c r="AH20" i="47"/>
  <c r="AC18" i="47"/>
  <c r="AW17" i="47" s="1"/>
  <c r="AB19" i="47"/>
  <c r="AF21" i="47" l="1"/>
  <c r="AG20" i="47"/>
  <c r="AY19" i="47" s="1"/>
  <c r="Y23" i="47"/>
  <c r="AU22" i="47" s="1"/>
  <c r="X24" i="47"/>
  <c r="Z21" i="47"/>
  <c r="AA20" i="47"/>
  <c r="AV19" i="47" s="1"/>
  <c r="W22" i="47"/>
  <c r="AT21" i="47" s="1"/>
  <c r="V23" i="47"/>
  <c r="AB20" i="47"/>
  <c r="AC19" i="47"/>
  <c r="AW18" i="47" s="1"/>
  <c r="AE23" i="47"/>
  <c r="AX22" i="47" s="1"/>
  <c r="AD24" i="47"/>
  <c r="AI20" i="47"/>
  <c r="AZ19" i="47" s="1"/>
  <c r="AH21" i="47"/>
  <c r="Z22" i="47" l="1"/>
  <c r="AA21" i="47"/>
  <c r="AV20" i="47" s="1"/>
  <c r="Y24" i="47"/>
  <c r="AU23" i="47" s="1"/>
  <c r="X25" i="47"/>
  <c r="AG21" i="47"/>
  <c r="AY20" i="47" s="1"/>
  <c r="AF22" i="47"/>
  <c r="AI21" i="47"/>
  <c r="AZ20" i="47" s="1"/>
  <c r="AH22" i="47"/>
  <c r="AC20" i="47"/>
  <c r="AW19" i="47" s="1"/>
  <c r="AB21" i="47"/>
  <c r="W23" i="47"/>
  <c r="AT22" i="47" s="1"/>
  <c r="V24" i="47"/>
  <c r="AD25" i="47"/>
  <c r="AE24" i="47"/>
  <c r="AX23" i="47" s="1"/>
  <c r="X26" i="47" l="1"/>
  <c r="Y25" i="47"/>
  <c r="AU24" i="47" s="1"/>
  <c r="AG22" i="47"/>
  <c r="AY21" i="47" s="1"/>
  <c r="AF23" i="47"/>
  <c r="AA22" i="47"/>
  <c r="AV21" i="47" s="1"/>
  <c r="Z23" i="47"/>
  <c r="AE25" i="47"/>
  <c r="AX24" i="47" s="1"/>
  <c r="AD26" i="47"/>
  <c r="W24" i="47"/>
  <c r="AT23" i="47" s="1"/>
  <c r="V25" i="47"/>
  <c r="AC21" i="47"/>
  <c r="AW20" i="47" s="1"/>
  <c r="AB22" i="47"/>
  <c r="AH23" i="47"/>
  <c r="AI22" i="47"/>
  <c r="AZ21" i="47" s="1"/>
  <c r="AG23" i="47" l="1"/>
  <c r="AY22" i="47" s="1"/>
  <c r="AF24" i="47"/>
  <c r="AA23" i="47"/>
  <c r="AV22" i="47" s="1"/>
  <c r="Z24" i="47"/>
  <c r="Y26" i="47"/>
  <c r="AU25" i="47" s="1"/>
  <c r="X27" i="47"/>
  <c r="AI23" i="47"/>
  <c r="AZ22" i="47" s="1"/>
  <c r="AH24" i="47"/>
  <c r="W25" i="47"/>
  <c r="AT24" i="47" s="1"/>
  <c r="V26" i="47"/>
  <c r="AE26" i="47"/>
  <c r="AX25" i="47" s="1"/>
  <c r="AD27" i="47"/>
  <c r="AC22" i="47"/>
  <c r="AW21" i="47" s="1"/>
  <c r="AB23" i="47"/>
  <c r="Y27" i="47" l="1"/>
  <c r="AU26" i="47" s="1"/>
  <c r="X28" i="47"/>
  <c r="AG24" i="47"/>
  <c r="AY23" i="47" s="1"/>
  <c r="AF25" i="47"/>
  <c r="Z25" i="47"/>
  <c r="AA24" i="47"/>
  <c r="AV23" i="47" s="1"/>
  <c r="AC23" i="47"/>
  <c r="AW22" i="47" s="1"/>
  <c r="AB24" i="47"/>
  <c r="AH25" i="47"/>
  <c r="AI24" i="47"/>
  <c r="AZ23" i="47" s="1"/>
  <c r="V27" i="47"/>
  <c r="W26" i="47"/>
  <c r="AT25" i="47" s="1"/>
  <c r="AE27" i="47"/>
  <c r="AX26" i="47" s="1"/>
  <c r="AD28" i="47"/>
  <c r="AA25" i="47" l="1"/>
  <c r="AV24" i="47" s="1"/>
  <c r="Z26" i="47"/>
  <c r="Y28" i="47"/>
  <c r="AU27" i="47" s="1"/>
  <c r="X29" i="47"/>
  <c r="AG25" i="47"/>
  <c r="AY24" i="47" s="1"/>
  <c r="AF26" i="47"/>
  <c r="AC24" i="47"/>
  <c r="AW23" i="47" s="1"/>
  <c r="AB25" i="47"/>
  <c r="AE28" i="47"/>
  <c r="AX27" i="47" s="1"/>
  <c r="AD29" i="47"/>
  <c r="W27" i="47"/>
  <c r="AT26" i="47" s="1"/>
  <c r="V28" i="47"/>
  <c r="AI25" i="47"/>
  <c r="AZ24" i="47" s="1"/>
  <c r="AH26" i="47"/>
  <c r="AA26" i="47" l="1"/>
  <c r="AV25" i="47" s="1"/>
  <c r="Z27" i="47"/>
  <c r="AF27" i="47"/>
  <c r="AG26" i="47"/>
  <c r="AY25" i="47" s="1"/>
  <c r="X30" i="47"/>
  <c r="Y29" i="47"/>
  <c r="AU28" i="47" s="1"/>
  <c r="AE29" i="47"/>
  <c r="AX28" i="47" s="1"/>
  <c r="AD30" i="47"/>
  <c r="W28" i="47"/>
  <c r="AT27" i="47" s="1"/>
  <c r="V29" i="47"/>
  <c r="AB26" i="47"/>
  <c r="AC25" i="47"/>
  <c r="AW24" i="47" s="1"/>
  <c r="AI26" i="47"/>
  <c r="AZ25" i="47" s="1"/>
  <c r="AH27" i="47"/>
  <c r="AG27" i="47" l="1"/>
  <c r="AY26" i="47" s="1"/>
  <c r="AF28" i="47"/>
  <c r="AA27" i="47"/>
  <c r="AV26" i="47" s="1"/>
  <c r="Z28" i="47"/>
  <c r="X31" i="47"/>
  <c r="Y30" i="47"/>
  <c r="AU29" i="47" s="1"/>
  <c r="AI27" i="47"/>
  <c r="AZ26" i="47" s="1"/>
  <c r="AH28" i="47"/>
  <c r="AC26" i="47"/>
  <c r="AW25" i="47" s="1"/>
  <c r="AB27" i="47"/>
  <c r="W29" i="47"/>
  <c r="AT28" i="47" s="1"/>
  <c r="V30" i="47"/>
  <c r="AD31" i="47"/>
  <c r="AE30" i="47"/>
  <c r="AX29" i="47" s="1"/>
  <c r="X32" i="47" l="1"/>
  <c r="Y31" i="47"/>
  <c r="AU30" i="47" s="1"/>
  <c r="AA28" i="47"/>
  <c r="AV27" i="47" s="1"/>
  <c r="Z29" i="47"/>
  <c r="AG28" i="47"/>
  <c r="AY27" i="47" s="1"/>
  <c r="AF29" i="47"/>
  <c r="AC27" i="47"/>
  <c r="AW26" i="47" s="1"/>
  <c r="AB28" i="47"/>
  <c r="AE31" i="47"/>
  <c r="AX30" i="47" s="1"/>
  <c r="AD32" i="47"/>
  <c r="V31" i="47"/>
  <c r="W30" i="47"/>
  <c r="AT29" i="47" s="1"/>
  <c r="AH29" i="47"/>
  <c r="AI28" i="47"/>
  <c r="AZ27" i="47" s="1"/>
  <c r="AF30" i="47" l="1"/>
  <c r="AG29" i="47"/>
  <c r="AY28" i="47" s="1"/>
  <c r="AA29" i="47"/>
  <c r="AV28" i="47" s="1"/>
  <c r="Z30" i="47"/>
  <c r="Y32" i="47"/>
  <c r="AU31" i="47" s="1"/>
  <c r="X33" i="47"/>
  <c r="AE32" i="47"/>
  <c r="AX31" i="47" s="1"/>
  <c r="AD33" i="47"/>
  <c r="AC28" i="47"/>
  <c r="AW27" i="47" s="1"/>
  <c r="AB29" i="47"/>
  <c r="AI29" i="47"/>
  <c r="AZ28" i="47" s="1"/>
  <c r="AH30" i="47"/>
  <c r="W31" i="47"/>
  <c r="AT30" i="47" s="1"/>
  <c r="V32" i="47"/>
  <c r="Y33" i="47" l="1"/>
  <c r="AU32" i="47" s="1"/>
  <c r="X34" i="47"/>
  <c r="AA30" i="47"/>
  <c r="AV29" i="47" s="1"/>
  <c r="Z31" i="47"/>
  <c r="AG30" i="47"/>
  <c r="AY29" i="47" s="1"/>
  <c r="AF31" i="47"/>
  <c r="W32" i="47"/>
  <c r="AT31" i="47" s="1"/>
  <c r="V33" i="47"/>
  <c r="AH31" i="47"/>
  <c r="AI30" i="47"/>
  <c r="AZ29" i="47" s="1"/>
  <c r="AB30" i="47"/>
  <c r="AC29" i="47"/>
  <c r="AW28" i="47" s="1"/>
  <c r="AE33" i="47"/>
  <c r="AX32" i="47" s="1"/>
  <c r="AD34" i="47"/>
  <c r="X35" i="47" l="1"/>
  <c r="Y34" i="47"/>
  <c r="AU33" i="47" s="1"/>
  <c r="AG31" i="47"/>
  <c r="AY30" i="47" s="1"/>
  <c r="AF32" i="47"/>
  <c r="AA31" i="47"/>
  <c r="AV30" i="47" s="1"/>
  <c r="Z32" i="47"/>
  <c r="AC30" i="47"/>
  <c r="AW29" i="47" s="1"/>
  <c r="AB31" i="47"/>
  <c r="AI31" i="47"/>
  <c r="AZ30" i="47" s="1"/>
  <c r="AH32" i="47"/>
  <c r="AD35" i="47"/>
  <c r="AE34" i="47"/>
  <c r="AX33" i="47" s="1"/>
  <c r="W33" i="47"/>
  <c r="AT32" i="47" s="1"/>
  <c r="V34" i="47"/>
  <c r="AF33" i="47" l="1"/>
  <c r="AG32" i="47"/>
  <c r="AY31" i="47" s="1"/>
  <c r="AA32" i="47"/>
  <c r="AV31" i="47" s="1"/>
  <c r="Z33" i="47"/>
  <c r="Y35" i="47"/>
  <c r="AU34" i="47" s="1"/>
  <c r="X36" i="47"/>
  <c r="AI32" i="47"/>
  <c r="AZ31" i="47" s="1"/>
  <c r="AH33" i="47"/>
  <c r="W34" i="47"/>
  <c r="AT33" i="47" s="1"/>
  <c r="V35" i="47"/>
  <c r="AE35" i="47"/>
  <c r="AX34" i="47" s="1"/>
  <c r="AD36" i="47"/>
  <c r="AC31" i="47"/>
  <c r="AW30" i="47" s="1"/>
  <c r="AB32" i="47"/>
  <c r="Y36" i="47" l="1"/>
  <c r="AU35" i="47" s="1"/>
  <c r="X37" i="47"/>
  <c r="AA33" i="47"/>
  <c r="AV32" i="47" s="1"/>
  <c r="Z34" i="47"/>
  <c r="AG33" i="47"/>
  <c r="AY32" i="47" s="1"/>
  <c r="AF34" i="47"/>
  <c r="AD37" i="47"/>
  <c r="AE36" i="47"/>
  <c r="AX35" i="47" s="1"/>
  <c r="AI33" i="47"/>
  <c r="AZ32" i="47" s="1"/>
  <c r="AH34" i="47"/>
  <c r="AC32" i="47"/>
  <c r="AW31" i="47" s="1"/>
  <c r="AB33" i="47"/>
  <c r="W35" i="47"/>
  <c r="AT34" i="47" s="1"/>
  <c r="V36" i="47"/>
  <c r="Y37" i="47" l="1"/>
  <c r="AU36" i="47" s="1"/>
  <c r="X38" i="47"/>
  <c r="AG34" i="47"/>
  <c r="AY33" i="47" s="1"/>
  <c r="AF35" i="47"/>
  <c r="AA34" i="47"/>
  <c r="AV33" i="47" s="1"/>
  <c r="Z35" i="47"/>
  <c r="AC33" i="47"/>
  <c r="AW32" i="47" s="1"/>
  <c r="AB34" i="47"/>
  <c r="AH35" i="47"/>
  <c r="AI34" i="47"/>
  <c r="AZ33" i="47" s="1"/>
  <c r="V37" i="47"/>
  <c r="W36" i="47"/>
  <c r="AT35" i="47" s="1"/>
  <c r="AE37" i="47"/>
  <c r="AX36" i="47" s="1"/>
  <c r="AD38" i="47"/>
  <c r="Z36" i="47" l="1"/>
  <c r="AA35" i="47"/>
  <c r="AV34" i="47" s="1"/>
  <c r="X39" i="47"/>
  <c r="Y38" i="47"/>
  <c r="AU37" i="47" s="1"/>
  <c r="AF36" i="47"/>
  <c r="AG35" i="47"/>
  <c r="AY34" i="47" s="1"/>
  <c r="AE38" i="47"/>
  <c r="AX37" i="47" s="1"/>
  <c r="AD39" i="47"/>
  <c r="W37" i="47"/>
  <c r="AT36" i="47" s="1"/>
  <c r="V38" i="47"/>
  <c r="AC34" i="47"/>
  <c r="AW33" i="47" s="1"/>
  <c r="AB35" i="47"/>
  <c r="AI35" i="47"/>
  <c r="AZ34" i="47" s="1"/>
  <c r="AH36" i="47"/>
  <c r="Y39" i="47" l="1"/>
  <c r="AU38" i="47" s="1"/>
  <c r="X40" i="47"/>
  <c r="AF37" i="47"/>
  <c r="AG36" i="47"/>
  <c r="AY35" i="47" s="1"/>
  <c r="AA36" i="47"/>
  <c r="AV35" i="47" s="1"/>
  <c r="Z37" i="47"/>
  <c r="W38" i="47"/>
  <c r="AT37" i="47" s="1"/>
  <c r="V39" i="47"/>
  <c r="AI36" i="47"/>
  <c r="AZ35" i="47" s="1"/>
  <c r="AH37" i="47"/>
  <c r="AB36" i="47"/>
  <c r="AC35" i="47"/>
  <c r="AW34" i="47" s="1"/>
  <c r="AE39" i="47"/>
  <c r="AX38" i="47" s="1"/>
  <c r="AD40" i="47"/>
  <c r="AG37" i="47" l="1"/>
  <c r="AY36" i="47" s="1"/>
  <c r="AF38" i="47"/>
  <c r="AA37" i="47"/>
  <c r="AV36" i="47" s="1"/>
  <c r="Z38" i="47"/>
  <c r="Y40" i="47"/>
  <c r="AU39" i="47" s="1"/>
  <c r="X41" i="47"/>
  <c r="AC36" i="47"/>
  <c r="AW35" i="47" s="1"/>
  <c r="AB37" i="47"/>
  <c r="AI37" i="47"/>
  <c r="AZ36" i="47" s="1"/>
  <c r="AH38" i="47"/>
  <c r="AD41" i="47"/>
  <c r="AE40" i="47"/>
  <c r="AX39" i="47" s="1"/>
  <c r="W39" i="47"/>
  <c r="AT38" i="47" s="1"/>
  <c r="V40" i="47"/>
  <c r="X42" i="47" l="1"/>
  <c r="Y41" i="47"/>
  <c r="AU40" i="47" s="1"/>
  <c r="AA38" i="47"/>
  <c r="AV37" i="47" s="1"/>
  <c r="Z39" i="47"/>
  <c r="AG38" i="47"/>
  <c r="AY37" i="47" s="1"/>
  <c r="AF39" i="47"/>
  <c r="W40" i="47"/>
  <c r="AT39" i="47" s="1"/>
  <c r="V41" i="47"/>
  <c r="AC37" i="47"/>
  <c r="AW36" i="47" s="1"/>
  <c r="AB38" i="47"/>
  <c r="AE41" i="47"/>
  <c r="AX40" i="47" s="1"/>
  <c r="AD42" i="47"/>
  <c r="AI38" i="47"/>
  <c r="AZ37" i="47" s="1"/>
  <c r="AH39" i="47"/>
  <c r="AA39" i="47" l="1"/>
  <c r="AV38" i="47" s="1"/>
  <c r="Z40" i="47"/>
  <c r="AF40" i="47"/>
  <c r="AG39" i="47"/>
  <c r="AY38" i="47" s="1"/>
  <c r="X43" i="47"/>
  <c r="Y42" i="47"/>
  <c r="AU41" i="47" s="1"/>
  <c r="W41" i="47"/>
  <c r="AT40" i="47" s="1"/>
  <c r="V42" i="47"/>
  <c r="AE42" i="47"/>
  <c r="AX41" i="47" s="1"/>
  <c r="AD43" i="47"/>
  <c r="AI39" i="47"/>
  <c r="AZ38" i="47" s="1"/>
  <c r="AH40" i="47"/>
  <c r="AC38" i="47"/>
  <c r="AW37" i="47" s="1"/>
  <c r="AB39" i="47"/>
  <c r="Z41" i="47" l="1"/>
  <c r="AA40" i="47"/>
  <c r="AV39" i="47" s="1"/>
  <c r="Y43" i="47"/>
  <c r="AU42" i="47" s="1"/>
  <c r="X44" i="47"/>
  <c r="AG40" i="47"/>
  <c r="AY39" i="47" s="1"/>
  <c r="AF41" i="47"/>
  <c r="V43" i="47"/>
  <c r="W42" i="47"/>
  <c r="AT41" i="47" s="1"/>
  <c r="AE43" i="47"/>
  <c r="AX42" i="47" s="1"/>
  <c r="AD44" i="47"/>
  <c r="AB40" i="47"/>
  <c r="AC39" i="47"/>
  <c r="AW38" i="47" s="1"/>
  <c r="AH41" i="47"/>
  <c r="AI40" i="47"/>
  <c r="AZ39" i="47" s="1"/>
  <c r="AG41" i="47" l="1"/>
  <c r="AY40" i="47" s="1"/>
  <c r="AF42" i="47"/>
  <c r="X45" i="47"/>
  <c r="Y44" i="47"/>
  <c r="AU43" i="47" s="1"/>
  <c r="Z42" i="47"/>
  <c r="AA41" i="47"/>
  <c r="AV40" i="47" s="1"/>
  <c r="AC40" i="47"/>
  <c r="AW39" i="47" s="1"/>
  <c r="AB41" i="47"/>
  <c r="AE44" i="47"/>
  <c r="AX43" i="47" s="1"/>
  <c r="AD45" i="47"/>
  <c r="AI41" i="47"/>
  <c r="AZ40" i="47" s="1"/>
  <c r="AH42" i="47"/>
  <c r="W43" i="47"/>
  <c r="AT42" i="47" s="1"/>
  <c r="V44" i="47"/>
  <c r="AG42" i="47" l="1"/>
  <c r="AY41" i="47" s="1"/>
  <c r="AF43" i="47"/>
  <c r="AA42" i="47"/>
  <c r="AV41" i="47" s="1"/>
  <c r="Z43" i="47"/>
  <c r="X46" i="47"/>
  <c r="Y45" i="47"/>
  <c r="AU44" i="47" s="1"/>
  <c r="W44" i="47"/>
  <c r="AT43" i="47" s="1"/>
  <c r="V45" i="47"/>
  <c r="AI42" i="47"/>
  <c r="AZ41" i="47" s="1"/>
  <c r="AH43" i="47"/>
  <c r="AE45" i="47"/>
  <c r="AX44" i="47" s="1"/>
  <c r="AD46" i="47"/>
  <c r="AB42" i="47"/>
  <c r="AC41" i="47"/>
  <c r="AW40" i="47" s="1"/>
  <c r="X47" i="47" l="1"/>
  <c r="Y47" i="47" s="1"/>
  <c r="AU46" i="47" s="1"/>
  <c r="Y46" i="47"/>
  <c r="AU45" i="47" s="1"/>
  <c r="AG43" i="47"/>
  <c r="AY42" i="47" s="1"/>
  <c r="AF44" i="47"/>
  <c r="AA43" i="47"/>
  <c r="AV42" i="47" s="1"/>
  <c r="Z44" i="47"/>
  <c r="AD47" i="47"/>
  <c r="AE47" i="47" s="1"/>
  <c r="AX46" i="47" s="1"/>
  <c r="AE46" i="47"/>
  <c r="AX45" i="47" s="1"/>
  <c r="W45" i="47"/>
  <c r="AT44" i="47" s="1"/>
  <c r="V46" i="47"/>
  <c r="AI43" i="47"/>
  <c r="AZ42" i="47" s="1"/>
  <c r="AH44" i="47"/>
  <c r="AC42" i="47"/>
  <c r="AW41" i="47" s="1"/>
  <c r="AB43" i="47"/>
  <c r="AA44" i="47" l="1"/>
  <c r="AV43" i="47" s="1"/>
  <c r="Z45" i="47"/>
  <c r="AG44" i="47"/>
  <c r="AY43" i="47" s="1"/>
  <c r="AF45" i="47"/>
  <c r="AH45" i="47"/>
  <c r="AI44" i="47"/>
  <c r="AZ43" i="47" s="1"/>
  <c r="AC43" i="47"/>
  <c r="AW42" i="47" s="1"/>
  <c r="AB44" i="47"/>
  <c r="V47" i="47"/>
  <c r="W47" i="47" s="1"/>
  <c r="AT46" i="47" s="1"/>
  <c r="W46" i="47"/>
  <c r="AT45" i="47" s="1"/>
  <c r="AA45" i="47" l="1"/>
  <c r="AV44" i="47" s="1"/>
  <c r="Z46" i="47"/>
  <c r="AG45" i="47"/>
  <c r="AY44" i="47" s="1"/>
  <c r="AF46" i="47"/>
  <c r="AI45" i="47"/>
  <c r="AZ44" i="47" s="1"/>
  <c r="AH46" i="47"/>
  <c r="AC44" i="47"/>
  <c r="AW43" i="47" s="1"/>
  <c r="AB45" i="47"/>
  <c r="AA46" i="47" l="1"/>
  <c r="AV45" i="47" s="1"/>
  <c r="Z47" i="47"/>
  <c r="AA47" i="47" s="1"/>
  <c r="AV46" i="47" s="1"/>
  <c r="AF47" i="47"/>
  <c r="AG47" i="47" s="1"/>
  <c r="AY46" i="47" s="1"/>
  <c r="AG46" i="47"/>
  <c r="AY45" i="47" s="1"/>
  <c r="AB46" i="47"/>
  <c r="AC45" i="47"/>
  <c r="AW44" i="47" s="1"/>
  <c r="AH47" i="47"/>
  <c r="AI47" i="47" s="1"/>
  <c r="AZ46" i="47" s="1"/>
  <c r="AI46" i="47"/>
  <c r="AZ45" i="47" s="1"/>
  <c r="AB47" i="47" l="1"/>
  <c r="AC47" i="47" s="1"/>
  <c r="AW46" i="47" s="1"/>
  <c r="AC46" i="47"/>
  <c r="AW45" i="47" s="1"/>
</calcChain>
</file>

<file path=xl/sharedStrings.xml><?xml version="1.0" encoding="utf-8"?>
<sst xmlns="http://schemas.openxmlformats.org/spreadsheetml/2006/main" count="62" uniqueCount="23">
  <si>
    <t>N</t>
  </si>
  <si>
    <t>T</t>
  </si>
  <si>
    <t>Intervalo</t>
  </si>
  <si>
    <t>Años [T]</t>
  </si>
  <si>
    <t>1/raiz(T)</t>
  </si>
  <si>
    <t>Desde</t>
  </si>
  <si>
    <t>Hasta</t>
  </si>
  <si>
    <t>N/T</t>
  </si>
  <si>
    <t>4.4 - 4.6</t>
  </si>
  <si>
    <t>4.7 - 4.9</t>
  </si>
  <si>
    <t>5.0 - 5.2</t>
  </si>
  <si>
    <t>5.3 - 5.5</t>
  </si>
  <si>
    <t>5.6 - 5.8</t>
  </si>
  <si>
    <t>5.9 - 6.1</t>
  </si>
  <si>
    <t>6.2 - 6.4</t>
  </si>
  <si>
    <t>6.5 - 6.7</t>
  </si>
  <si>
    <t>7.1 -  7.3</t>
  </si>
  <si>
    <t>5.0 -5.2</t>
  </si>
  <si>
    <t>7.4 - 7.6</t>
  </si>
  <si>
    <t>7.7 - 7.9</t>
  </si>
  <si>
    <t>&gt;8.0</t>
  </si>
  <si>
    <t xml:space="preserve">&gt;= 6.8 </t>
  </si>
  <si>
    <t>&gt;= 6.8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</si>
</sst>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4" x14ac:knownFonts="1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4">
    <xf numFmtId="0" fontId="0" fillId="0" borderId="0"/>
    <xf numFmtId="0" fontId="8" fillId="0" borderId="0" applyNumberFormat="0" applyFill="0" applyBorder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11" applyNumberFormat="0" applyAlignment="0" applyProtection="0"/>
    <xf numFmtId="0" fontId="16" fillId="6" borderId="12" applyNumberFormat="0" applyAlignment="0" applyProtection="0"/>
    <xf numFmtId="0" fontId="17" fillId="6" borderId="11" applyNumberFormat="0" applyAlignment="0" applyProtection="0"/>
    <xf numFmtId="0" fontId="18" fillId="0" borderId="13" applyNumberFormat="0" applyFill="0" applyAlignment="0" applyProtection="0"/>
    <xf numFmtId="0" fontId="19" fillId="7" borderId="14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6" applyNumberFormat="0" applyFill="0" applyAlignment="0" applyProtection="0"/>
    <xf numFmtId="0" fontId="2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3" fillId="32" borderId="0" applyNumberFormat="0" applyBorder="0" applyAlignment="0" applyProtection="0"/>
    <xf numFmtId="0" fontId="4" fillId="0" borderId="0"/>
    <xf numFmtId="0" fontId="4" fillId="8" borderId="15" applyNumberFormat="0" applyFont="0" applyAlignment="0" applyProtection="0"/>
    <xf numFmtId="0" fontId="6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15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15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15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5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5" applyNumberFormat="0" applyFont="0" applyAlignment="0" applyProtection="0"/>
  </cellStyleXfs>
  <cellXfs count="30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49" fontId="5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164" fontId="6" fillId="0" borderId="0" xfId="0" applyNumberFormat="1" applyFont="1" applyFill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14">
    <cellStyle name="20% - Énfasis1" xfId="18" builtinId="30" customBuiltin="1"/>
    <cellStyle name="20% - Énfasis1 2" xfId="44"/>
    <cellStyle name="20% - Énfasis1 2 2" xfId="72"/>
    <cellStyle name="20% - Énfasis1 2 3" xfId="100"/>
    <cellStyle name="20% - Énfasis1 3" xfId="58"/>
    <cellStyle name="20% - Énfasis1 4" xfId="86"/>
    <cellStyle name="20% - Énfasis2" xfId="22" builtinId="34" customBuiltin="1"/>
    <cellStyle name="20% - Énfasis2 2" xfId="46"/>
    <cellStyle name="20% - Énfasis2 2 2" xfId="74"/>
    <cellStyle name="20% - Énfasis2 2 3" xfId="102"/>
    <cellStyle name="20% - Énfasis2 3" xfId="60"/>
    <cellStyle name="20% - Énfasis2 4" xfId="88"/>
    <cellStyle name="20% - Énfasis3" xfId="26" builtinId="38" customBuiltin="1"/>
    <cellStyle name="20% - Énfasis3 2" xfId="48"/>
    <cellStyle name="20% - Énfasis3 2 2" xfId="76"/>
    <cellStyle name="20% - Énfasis3 2 3" xfId="104"/>
    <cellStyle name="20% - Énfasis3 3" xfId="62"/>
    <cellStyle name="20% - Énfasis3 4" xfId="90"/>
    <cellStyle name="20% - Énfasis4" xfId="30" builtinId="42" customBuiltin="1"/>
    <cellStyle name="20% - Énfasis4 2" xfId="50"/>
    <cellStyle name="20% - Énfasis4 2 2" xfId="78"/>
    <cellStyle name="20% - Énfasis4 2 3" xfId="106"/>
    <cellStyle name="20% - Énfasis4 3" xfId="64"/>
    <cellStyle name="20% - Énfasis4 4" xfId="92"/>
    <cellStyle name="20% - Énfasis5" xfId="34" builtinId="46" customBuiltin="1"/>
    <cellStyle name="20% - Énfasis5 2" xfId="52"/>
    <cellStyle name="20% - Énfasis5 2 2" xfId="80"/>
    <cellStyle name="20% - Énfasis5 2 3" xfId="108"/>
    <cellStyle name="20% - Énfasis5 3" xfId="66"/>
    <cellStyle name="20% - Énfasis5 4" xfId="94"/>
    <cellStyle name="20% - Énfasis6" xfId="38" builtinId="50" customBuiltin="1"/>
    <cellStyle name="20% - Énfasis6 2" xfId="54"/>
    <cellStyle name="20% - Énfasis6 2 2" xfId="82"/>
    <cellStyle name="20% - Énfasis6 2 3" xfId="110"/>
    <cellStyle name="20% - Énfasis6 3" xfId="68"/>
    <cellStyle name="20% - Énfasis6 4" xfId="96"/>
    <cellStyle name="40% - Énfasis1" xfId="19" builtinId="31" customBuiltin="1"/>
    <cellStyle name="40% - Énfasis1 2" xfId="45"/>
    <cellStyle name="40% - Énfasis1 2 2" xfId="73"/>
    <cellStyle name="40% - Énfasis1 2 3" xfId="101"/>
    <cellStyle name="40% - Énfasis1 3" xfId="59"/>
    <cellStyle name="40% - Énfasis1 4" xfId="87"/>
    <cellStyle name="40% - Énfasis2" xfId="23" builtinId="35" customBuiltin="1"/>
    <cellStyle name="40% - Énfasis2 2" xfId="47"/>
    <cellStyle name="40% - Énfasis2 2 2" xfId="75"/>
    <cellStyle name="40% - Énfasis2 2 3" xfId="103"/>
    <cellStyle name="40% - Énfasis2 3" xfId="61"/>
    <cellStyle name="40% - Énfasis2 4" xfId="89"/>
    <cellStyle name="40% - Énfasis3" xfId="27" builtinId="39" customBuiltin="1"/>
    <cellStyle name="40% - Énfasis3 2" xfId="49"/>
    <cellStyle name="40% - Énfasis3 2 2" xfId="77"/>
    <cellStyle name="40% - Énfasis3 2 3" xfId="105"/>
    <cellStyle name="40% - Énfasis3 3" xfId="63"/>
    <cellStyle name="40% - Énfasis3 4" xfId="91"/>
    <cellStyle name="40% - Énfasis4" xfId="31" builtinId="43" customBuiltin="1"/>
    <cellStyle name="40% - Énfasis4 2" xfId="51"/>
    <cellStyle name="40% - Énfasis4 2 2" xfId="79"/>
    <cellStyle name="40% - Énfasis4 2 3" xfId="107"/>
    <cellStyle name="40% - Énfasis4 3" xfId="65"/>
    <cellStyle name="40% - Énfasis4 4" xfId="93"/>
    <cellStyle name="40% - Énfasis5" xfId="35" builtinId="47" customBuiltin="1"/>
    <cellStyle name="40% - Énfasis5 2" xfId="53"/>
    <cellStyle name="40% - Énfasis5 2 2" xfId="81"/>
    <cellStyle name="40% - Énfasis5 2 3" xfId="109"/>
    <cellStyle name="40% - Énfasis5 3" xfId="67"/>
    <cellStyle name="40% - Énfasis5 4" xfId="95"/>
    <cellStyle name="40% - Énfasis6" xfId="39" builtinId="51" customBuiltin="1"/>
    <cellStyle name="40% - Énfasis6 2" xfId="55"/>
    <cellStyle name="40% - Énfasis6 2 2" xfId="83"/>
    <cellStyle name="40% - Énfasis6 2 3" xfId="111"/>
    <cellStyle name="40% - Énfasis6 3" xfId="69"/>
    <cellStyle name="40% - Énfasis6 4" xfId="97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1"/>
    <cellStyle name="Normal 2 2" xfId="56"/>
    <cellStyle name="Normal 2 2 2" xfId="84"/>
    <cellStyle name="Normal 2 2 3" xfId="112"/>
    <cellStyle name="Normal 2 3" xfId="70"/>
    <cellStyle name="Normal 2 4" xfId="98"/>
    <cellStyle name="Normal 3" xfId="43"/>
    <cellStyle name="Notas 2" xfId="42"/>
    <cellStyle name="Notas 2 2" xfId="57"/>
    <cellStyle name="Notas 2 2 2" xfId="85"/>
    <cellStyle name="Notas 2 2 3" xfId="113"/>
    <cellStyle name="Notas 2 3" xfId="71"/>
    <cellStyle name="Notas 2 4" xfId="99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96"/>
  <sheetViews>
    <sheetView tabSelected="1" topLeftCell="AG1" zoomScale="40" zoomScaleNormal="40" workbookViewId="0">
      <selection activeCell="BS22" sqref="BS22"/>
    </sheetView>
  </sheetViews>
  <sheetFormatPr baseColWidth="10" defaultRowHeight="11.25" x14ac:dyDescent="0.2"/>
  <cols>
    <col min="1" max="2" width="12" style="2"/>
    <col min="3" max="3" width="9" style="2" bestFit="1" customWidth="1"/>
    <col min="4" max="8" width="10.1640625" style="2" bestFit="1" customWidth="1"/>
    <col min="9" max="9" width="10" style="2" bestFit="1" customWidth="1"/>
    <col min="10" max="12" width="10.1640625" style="2" bestFit="1" customWidth="1"/>
    <col min="13" max="16" width="10.33203125" style="2" hidden="1" customWidth="1"/>
    <col min="17" max="44" width="12" style="2"/>
    <col min="45" max="50" width="17.83203125" style="2" bestFit="1" customWidth="1"/>
    <col min="51" max="52" width="17.83203125" style="1" bestFit="1" customWidth="1"/>
    <col min="53" max="53" width="17.83203125" style="2" bestFit="1" customWidth="1"/>
    <col min="54" max="54" width="17.83203125" style="1" bestFit="1" customWidth="1"/>
    <col min="55" max="16384" width="12" style="1"/>
  </cols>
  <sheetData>
    <row r="1" spans="1:55" ht="12" x14ac:dyDescent="0.2">
      <c r="A1" s="19" t="s">
        <v>2</v>
      </c>
      <c r="B1" s="19"/>
      <c r="C1" s="25" t="s">
        <v>3</v>
      </c>
      <c r="D1" s="12"/>
      <c r="E1" s="12"/>
      <c r="F1" s="29"/>
      <c r="G1" s="29"/>
      <c r="H1" s="29"/>
      <c r="I1" s="29"/>
      <c r="J1" s="29"/>
      <c r="K1" s="29"/>
      <c r="L1" s="29"/>
      <c r="M1" s="29"/>
      <c r="N1" s="6"/>
      <c r="O1" s="6"/>
      <c r="P1" s="6"/>
      <c r="Q1" s="5"/>
      <c r="R1" s="5"/>
      <c r="S1" s="19" t="s">
        <v>2</v>
      </c>
      <c r="T1" s="19"/>
      <c r="U1" s="25" t="s">
        <v>3</v>
      </c>
      <c r="V1" s="6"/>
      <c r="W1" s="6"/>
      <c r="X1" s="6"/>
      <c r="Y1" s="6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6"/>
      <c r="AK1" s="6"/>
      <c r="AL1" s="6"/>
      <c r="AM1" s="6"/>
      <c r="AN1" s="5"/>
      <c r="AO1" s="5"/>
      <c r="AP1" s="19" t="s">
        <v>2</v>
      </c>
      <c r="AQ1" s="19"/>
      <c r="AR1" s="5"/>
      <c r="AS1" s="5"/>
      <c r="AT1" s="13"/>
      <c r="AU1" s="13"/>
      <c r="AV1" s="20"/>
      <c r="AW1" s="20"/>
      <c r="AX1" s="20"/>
      <c r="AY1" s="20"/>
      <c r="AZ1" s="20"/>
      <c r="BA1" s="5"/>
      <c r="BB1" s="8"/>
      <c r="BC1" s="8"/>
    </row>
    <row r="2" spans="1:55" ht="12" x14ac:dyDescent="0.2">
      <c r="A2" s="11" t="s">
        <v>5</v>
      </c>
      <c r="B2" s="11" t="s">
        <v>6</v>
      </c>
      <c r="C2" s="27"/>
      <c r="D2" s="10" t="s">
        <v>8</v>
      </c>
      <c r="E2" s="10" t="s">
        <v>9</v>
      </c>
      <c r="F2" s="10" t="s">
        <v>10</v>
      </c>
      <c r="G2" s="7" t="s">
        <v>11</v>
      </c>
      <c r="H2" s="7" t="s">
        <v>12</v>
      </c>
      <c r="I2" s="7" t="s">
        <v>13</v>
      </c>
      <c r="J2" s="7" t="s">
        <v>14</v>
      </c>
      <c r="K2" s="7" t="s">
        <v>15</v>
      </c>
      <c r="L2" s="7" t="s">
        <v>22</v>
      </c>
      <c r="M2" s="4" t="s">
        <v>16</v>
      </c>
      <c r="N2" s="4" t="s">
        <v>18</v>
      </c>
      <c r="O2" s="4" t="s">
        <v>19</v>
      </c>
      <c r="P2" s="4" t="s">
        <v>20</v>
      </c>
      <c r="Q2" s="5"/>
      <c r="R2" s="5"/>
      <c r="S2" s="21" t="s">
        <v>5</v>
      </c>
      <c r="T2" s="21" t="s">
        <v>6</v>
      </c>
      <c r="U2" s="26"/>
      <c r="V2" s="23" t="s">
        <v>8</v>
      </c>
      <c r="W2" s="24"/>
      <c r="X2" s="23" t="s">
        <v>9</v>
      </c>
      <c r="Y2" s="24"/>
      <c r="Z2" s="23" t="s">
        <v>17</v>
      </c>
      <c r="AA2" s="24"/>
      <c r="AB2" s="23" t="s">
        <v>11</v>
      </c>
      <c r="AC2" s="24"/>
      <c r="AD2" s="23" t="s">
        <v>12</v>
      </c>
      <c r="AE2" s="24"/>
      <c r="AF2" s="28" t="s">
        <v>13</v>
      </c>
      <c r="AG2" s="28"/>
      <c r="AH2" s="28" t="s">
        <v>14</v>
      </c>
      <c r="AI2" s="28"/>
      <c r="AJ2" s="28" t="s">
        <v>15</v>
      </c>
      <c r="AK2" s="28"/>
      <c r="AL2" s="28" t="s">
        <v>22</v>
      </c>
      <c r="AM2" s="28"/>
      <c r="AN2" s="5"/>
      <c r="AO2" s="5"/>
      <c r="AP2" s="11" t="s">
        <v>5</v>
      </c>
      <c r="AQ2" s="11" t="s">
        <v>6</v>
      </c>
      <c r="AR2" s="14" t="s">
        <v>1</v>
      </c>
      <c r="AS2" s="14" t="s">
        <v>4</v>
      </c>
      <c r="AT2" s="10" t="s">
        <v>8</v>
      </c>
      <c r="AU2" s="10" t="s">
        <v>9</v>
      </c>
      <c r="AV2" s="10" t="s">
        <v>10</v>
      </c>
      <c r="AW2" s="7" t="s">
        <v>11</v>
      </c>
      <c r="AX2" s="7" t="s">
        <v>12</v>
      </c>
      <c r="AY2" s="7" t="s">
        <v>13</v>
      </c>
      <c r="AZ2" s="7" t="s">
        <v>14</v>
      </c>
      <c r="BA2" s="7" t="s">
        <v>15</v>
      </c>
      <c r="BB2" s="7" t="s">
        <v>21</v>
      </c>
      <c r="BC2" s="8"/>
    </row>
    <row r="3" spans="1:55" x14ac:dyDescent="0.2">
      <c r="A3" s="3">
        <v>1990</v>
      </c>
      <c r="B3" s="3">
        <v>1999</v>
      </c>
      <c r="C3" s="3">
        <f>B3-A3+1</f>
        <v>10</v>
      </c>
      <c r="D3" s="3">
        <v>65</v>
      </c>
      <c r="E3" s="3">
        <v>33</v>
      </c>
      <c r="F3" s="3">
        <v>23</v>
      </c>
      <c r="G3" s="3">
        <v>10</v>
      </c>
      <c r="H3" s="3">
        <v>2</v>
      </c>
      <c r="I3" s="3">
        <v>1</v>
      </c>
      <c r="J3" s="3">
        <v>1</v>
      </c>
      <c r="K3" s="3"/>
      <c r="L3" s="3"/>
      <c r="M3" s="3"/>
      <c r="N3" s="3"/>
      <c r="O3" s="3"/>
      <c r="P3" s="3"/>
      <c r="Q3" s="5"/>
      <c r="R3" s="5"/>
      <c r="S3" s="22"/>
      <c r="T3" s="22"/>
      <c r="U3" s="27"/>
      <c r="V3" s="15" t="s">
        <v>0</v>
      </c>
      <c r="W3" s="15" t="s">
        <v>7</v>
      </c>
      <c r="X3" s="15" t="s">
        <v>0</v>
      </c>
      <c r="Y3" s="15" t="s">
        <v>7</v>
      </c>
      <c r="Z3" s="15" t="s">
        <v>0</v>
      </c>
      <c r="AA3" s="15" t="s">
        <v>7</v>
      </c>
      <c r="AB3" s="15" t="s">
        <v>0</v>
      </c>
      <c r="AC3" s="15" t="s">
        <v>7</v>
      </c>
      <c r="AD3" s="15" t="s">
        <v>0</v>
      </c>
      <c r="AE3" s="15" t="s">
        <v>7</v>
      </c>
      <c r="AF3" s="15" t="s">
        <v>0</v>
      </c>
      <c r="AG3" s="15" t="s">
        <v>7</v>
      </c>
      <c r="AH3" s="15" t="s">
        <v>0</v>
      </c>
      <c r="AI3" s="15" t="s">
        <v>7</v>
      </c>
      <c r="AJ3" s="15" t="s">
        <v>0</v>
      </c>
      <c r="AK3" s="15" t="s">
        <v>7</v>
      </c>
      <c r="AL3" s="15" t="s">
        <v>0</v>
      </c>
      <c r="AM3" s="15" t="s">
        <v>7</v>
      </c>
      <c r="AN3" s="5"/>
      <c r="AO3" s="5"/>
      <c r="AP3" s="3">
        <v>1990</v>
      </c>
      <c r="AQ3" s="3">
        <v>1999</v>
      </c>
      <c r="AR3" s="3">
        <f>AQ3-AP3+1</f>
        <v>10</v>
      </c>
      <c r="AS3" s="16">
        <f>1/(SQRT(AR3))</f>
        <v>0.31622776601683794</v>
      </c>
      <c r="AT3" s="16">
        <f>SQRT(W4/AR3)</f>
        <v>0.80622577482985502</v>
      </c>
      <c r="AU3" s="16">
        <f t="shared" ref="AU3:AU46" si="0">SQRT(Y4/AR3)</f>
        <v>0.57445626465380284</v>
      </c>
      <c r="AV3" s="16">
        <f t="shared" ref="AV3:AV46" si="1">SQRT(AA4/AR3)</f>
        <v>0.47958315233127191</v>
      </c>
      <c r="AW3" s="16">
        <f t="shared" ref="AW3:AW46" si="2">SQRT(AC4/AR3)</f>
        <v>0.31622776601683794</v>
      </c>
      <c r="AX3" s="16">
        <f t="shared" ref="AX3:AX46" si="3">SQRT(AE4/AR3)</f>
        <v>0.1414213562373095</v>
      </c>
      <c r="AY3" s="16">
        <f t="shared" ref="AY3:AY46" si="4">SQRT(AG4/AR3)</f>
        <v>0.1</v>
      </c>
      <c r="AZ3" s="16">
        <f t="shared" ref="AZ3:AZ46" si="5">SQRT(AI4/AR3)</f>
        <v>0.1</v>
      </c>
      <c r="BA3" s="16">
        <f t="shared" ref="BA3:BA46" si="6">AK4/AR3</f>
        <v>0</v>
      </c>
      <c r="BB3" s="16">
        <f t="shared" ref="BB3:BB46" si="7">AM4/AR3</f>
        <v>0</v>
      </c>
      <c r="BC3" s="8"/>
    </row>
    <row r="4" spans="1:55" x14ac:dyDescent="0.2">
      <c r="A4" s="3">
        <v>1980</v>
      </c>
      <c r="B4" s="3">
        <v>1989</v>
      </c>
      <c r="C4" s="3">
        <f t="shared" ref="C4:C46" si="8">B4-A4+1</f>
        <v>10</v>
      </c>
      <c r="D4" s="3">
        <v>125</v>
      </c>
      <c r="E4" s="3">
        <v>57</v>
      </c>
      <c r="F4" s="3">
        <v>61</v>
      </c>
      <c r="G4" s="3">
        <v>8</v>
      </c>
      <c r="H4" s="3">
        <v>8</v>
      </c>
      <c r="I4" s="3">
        <v>2</v>
      </c>
      <c r="J4" s="3">
        <v>1</v>
      </c>
      <c r="K4" s="3"/>
      <c r="L4" s="3"/>
      <c r="M4" s="3"/>
      <c r="N4" s="3"/>
      <c r="O4" s="3"/>
      <c r="P4" s="3"/>
      <c r="Q4" s="5"/>
      <c r="R4" s="5"/>
      <c r="S4" s="3">
        <v>1990</v>
      </c>
      <c r="T4" s="3">
        <v>1999</v>
      </c>
      <c r="U4" s="3">
        <f>T4-S4+1</f>
        <v>10</v>
      </c>
      <c r="V4" s="3">
        <f>D3</f>
        <v>65</v>
      </c>
      <c r="W4" s="17">
        <f>V4/U4</f>
        <v>6.5</v>
      </c>
      <c r="X4" s="3">
        <f>E3</f>
        <v>33</v>
      </c>
      <c r="Y4" s="17">
        <f>X4/U4</f>
        <v>3.3</v>
      </c>
      <c r="Z4" s="3">
        <f>F3</f>
        <v>23</v>
      </c>
      <c r="AA4" s="17">
        <f t="shared" ref="AA4:AA47" si="9">Z4/U4</f>
        <v>2.2999999999999998</v>
      </c>
      <c r="AB4" s="3">
        <f>G3</f>
        <v>10</v>
      </c>
      <c r="AC4" s="17">
        <f t="shared" ref="AC4:AC47" si="10">AB4/U4</f>
        <v>1</v>
      </c>
      <c r="AD4" s="3">
        <f>H3</f>
        <v>2</v>
      </c>
      <c r="AE4" s="17">
        <f>AD4/U4</f>
        <v>0.2</v>
      </c>
      <c r="AF4" s="3">
        <f>I3</f>
        <v>1</v>
      </c>
      <c r="AG4" s="17">
        <f t="shared" ref="AG4:AG47" si="11">AF4/U4</f>
        <v>0.1</v>
      </c>
      <c r="AH4" s="3">
        <f>J3</f>
        <v>1</v>
      </c>
      <c r="AI4" s="16">
        <f t="shared" ref="AI4:AI47" si="12">AH4/U4</f>
        <v>0.1</v>
      </c>
      <c r="AJ4" s="3">
        <f t="shared" ref="AJ4:AJ47" si="13">K3</f>
        <v>0</v>
      </c>
      <c r="AK4" s="16">
        <f>AJ4/U4</f>
        <v>0</v>
      </c>
      <c r="AL4" s="3">
        <f t="shared" ref="AL4:AL47" si="14">L3</f>
        <v>0</v>
      </c>
      <c r="AM4" s="17">
        <f>AL4/U4</f>
        <v>0</v>
      </c>
      <c r="AN4" s="5"/>
      <c r="AO4" s="5"/>
      <c r="AP4" s="3">
        <v>1980</v>
      </c>
      <c r="AQ4" s="3">
        <v>1999</v>
      </c>
      <c r="AR4" s="3">
        <f t="shared" ref="AR4:AR46" si="15">AQ4-AP4+1</f>
        <v>20</v>
      </c>
      <c r="AS4" s="16">
        <f t="shared" ref="AS4:AS46" si="16">1/(SQRT(AR4))</f>
        <v>0.22360679774997896</v>
      </c>
      <c r="AT4" s="16">
        <f t="shared" ref="AT4:AT46" si="17">SQRT(W5/AR4)</f>
        <v>0.68920243760451105</v>
      </c>
      <c r="AU4" s="16">
        <f t="shared" si="0"/>
        <v>0.47434164902525688</v>
      </c>
      <c r="AV4" s="16">
        <f t="shared" si="1"/>
        <v>0.45825756949558405</v>
      </c>
      <c r="AW4" s="16">
        <f t="shared" si="2"/>
        <v>0.21213203435596426</v>
      </c>
      <c r="AX4" s="16">
        <f t="shared" si="3"/>
        <v>0.15811388300841897</v>
      </c>
      <c r="AY4" s="16">
        <f t="shared" si="4"/>
        <v>8.6602540378443865E-2</v>
      </c>
      <c r="AZ4" s="16">
        <f t="shared" si="5"/>
        <v>7.0710678118654752E-2</v>
      </c>
      <c r="BA4" s="16">
        <f t="shared" si="6"/>
        <v>0</v>
      </c>
      <c r="BB4" s="16">
        <f t="shared" si="7"/>
        <v>0</v>
      </c>
      <c r="BC4" s="8"/>
    </row>
    <row r="5" spans="1:55" x14ac:dyDescent="0.2">
      <c r="A5" s="3">
        <v>1970</v>
      </c>
      <c r="B5" s="3">
        <v>1979</v>
      </c>
      <c r="C5" s="3">
        <f t="shared" si="8"/>
        <v>10</v>
      </c>
      <c r="D5" s="3"/>
      <c r="E5" s="3">
        <v>49</v>
      </c>
      <c r="F5" s="3">
        <v>62</v>
      </c>
      <c r="G5" s="3">
        <v>16</v>
      </c>
      <c r="H5" s="3">
        <v>2</v>
      </c>
      <c r="I5" s="3">
        <v>5</v>
      </c>
      <c r="J5" s="3"/>
      <c r="K5" s="3"/>
      <c r="L5" s="3">
        <f>M5+N5+O5+P5</f>
        <v>1</v>
      </c>
      <c r="M5" s="3"/>
      <c r="N5" s="3"/>
      <c r="O5" s="3"/>
      <c r="P5" s="3">
        <v>1</v>
      </c>
      <c r="Q5" s="5"/>
      <c r="R5" s="5"/>
      <c r="S5" s="3">
        <v>1980</v>
      </c>
      <c r="T5" s="3">
        <v>1999</v>
      </c>
      <c r="U5" s="3">
        <f t="shared" ref="U5:U47" si="18">T5-S5+1</f>
        <v>20</v>
      </c>
      <c r="V5" s="3">
        <f t="shared" ref="V5:V47" si="19">D4+V4</f>
        <v>190</v>
      </c>
      <c r="W5" s="17">
        <f t="shared" ref="W5:W47" si="20">V5/U5</f>
        <v>9.5</v>
      </c>
      <c r="X5" s="3">
        <f t="shared" ref="X5:X47" si="21">X4+E4</f>
        <v>90</v>
      </c>
      <c r="Y5" s="17">
        <f t="shared" ref="Y5:Y47" si="22">X5/U5</f>
        <v>4.5</v>
      </c>
      <c r="Z5" s="3">
        <f t="shared" ref="Z5:Z47" si="23">Z4+F4</f>
        <v>84</v>
      </c>
      <c r="AA5" s="17">
        <f t="shared" si="9"/>
        <v>4.2</v>
      </c>
      <c r="AB5" s="3">
        <f t="shared" ref="AB5:AB47" si="24">AB4+G4</f>
        <v>18</v>
      </c>
      <c r="AC5" s="17">
        <f t="shared" si="10"/>
        <v>0.9</v>
      </c>
      <c r="AD5" s="3">
        <f t="shared" ref="AD5:AD47" si="25">AD4+H4</f>
        <v>10</v>
      </c>
      <c r="AE5" s="17">
        <f t="shared" ref="AE5:AE47" si="26">AD5/U5</f>
        <v>0.5</v>
      </c>
      <c r="AF5" s="3">
        <f t="shared" ref="AF5:AF47" si="27">AF4+I4</f>
        <v>3</v>
      </c>
      <c r="AG5" s="17">
        <f t="shared" si="11"/>
        <v>0.15</v>
      </c>
      <c r="AH5" s="3">
        <f t="shared" ref="AH5:AH47" si="28">AH4+J4</f>
        <v>2</v>
      </c>
      <c r="AI5" s="16">
        <f t="shared" si="12"/>
        <v>0.1</v>
      </c>
      <c r="AJ5" s="3">
        <f t="shared" si="13"/>
        <v>0</v>
      </c>
      <c r="AK5" s="16">
        <f t="shared" ref="AK5:AK47" si="29">AJ5/U5</f>
        <v>0</v>
      </c>
      <c r="AL5" s="3">
        <f t="shared" si="14"/>
        <v>0</v>
      </c>
      <c r="AM5" s="17">
        <f t="shared" ref="AM5:AM47" si="30">AL5/U5</f>
        <v>0</v>
      </c>
      <c r="AN5" s="5"/>
      <c r="AO5" s="5"/>
      <c r="AP5" s="3">
        <v>1970</v>
      </c>
      <c r="AQ5" s="3">
        <v>1999</v>
      </c>
      <c r="AR5" s="3">
        <f t="shared" si="15"/>
        <v>30</v>
      </c>
      <c r="AS5" s="16">
        <f t="shared" si="16"/>
        <v>0.18257418583505536</v>
      </c>
      <c r="AT5" s="16">
        <f t="shared" si="17"/>
        <v>0.45946829173634074</v>
      </c>
      <c r="AU5" s="16">
        <f t="shared" si="0"/>
        <v>0.39299420408505326</v>
      </c>
      <c r="AV5" s="16">
        <f t="shared" si="1"/>
        <v>0.40276819911981904</v>
      </c>
      <c r="AW5" s="16">
        <f t="shared" si="2"/>
        <v>0.19436506316151</v>
      </c>
      <c r="AX5" s="16">
        <f t="shared" si="3"/>
        <v>0.11547005383792516</v>
      </c>
      <c r="AY5" s="16">
        <f t="shared" si="4"/>
        <v>9.4280904158206336E-2</v>
      </c>
      <c r="AZ5" s="16">
        <f t="shared" si="5"/>
        <v>4.7140452079103168E-2</v>
      </c>
      <c r="BA5" s="16">
        <f t="shared" si="6"/>
        <v>0</v>
      </c>
      <c r="BB5" s="16">
        <f t="shared" si="7"/>
        <v>1.1111111111111111E-3</v>
      </c>
      <c r="BC5" s="8"/>
    </row>
    <row r="6" spans="1:55" x14ac:dyDescent="0.2">
      <c r="A6" s="3">
        <v>1960</v>
      </c>
      <c r="B6" s="3">
        <v>1969</v>
      </c>
      <c r="C6" s="3">
        <f t="shared" si="8"/>
        <v>10</v>
      </c>
      <c r="D6" s="3"/>
      <c r="E6" s="3">
        <v>19</v>
      </c>
      <c r="F6" s="3">
        <v>13</v>
      </c>
      <c r="G6" s="3">
        <v>1</v>
      </c>
      <c r="H6" s="3"/>
      <c r="I6" s="3"/>
      <c r="J6" s="3"/>
      <c r="K6" s="3"/>
      <c r="L6" s="3"/>
      <c r="M6" s="3"/>
      <c r="N6" s="3"/>
      <c r="O6" s="3"/>
      <c r="P6" s="3"/>
      <c r="Q6" s="5"/>
      <c r="R6" s="5"/>
      <c r="S6" s="3">
        <v>1970</v>
      </c>
      <c r="T6" s="3">
        <v>1999</v>
      </c>
      <c r="U6" s="3">
        <f t="shared" si="18"/>
        <v>30</v>
      </c>
      <c r="V6" s="3">
        <f t="shared" si="19"/>
        <v>190</v>
      </c>
      <c r="W6" s="17">
        <f t="shared" si="20"/>
        <v>6.333333333333333</v>
      </c>
      <c r="X6" s="3">
        <f t="shared" si="21"/>
        <v>139</v>
      </c>
      <c r="Y6" s="17">
        <f t="shared" si="22"/>
        <v>4.6333333333333337</v>
      </c>
      <c r="Z6" s="3">
        <f t="shared" si="23"/>
        <v>146</v>
      </c>
      <c r="AA6" s="17">
        <f t="shared" si="9"/>
        <v>4.8666666666666663</v>
      </c>
      <c r="AB6" s="3">
        <f t="shared" si="24"/>
        <v>34</v>
      </c>
      <c r="AC6" s="17">
        <f t="shared" si="10"/>
        <v>1.1333333333333333</v>
      </c>
      <c r="AD6" s="3">
        <f t="shared" si="25"/>
        <v>12</v>
      </c>
      <c r="AE6" s="17">
        <f t="shared" si="26"/>
        <v>0.4</v>
      </c>
      <c r="AF6" s="3">
        <f t="shared" si="27"/>
        <v>8</v>
      </c>
      <c r="AG6" s="17">
        <f t="shared" si="11"/>
        <v>0.26666666666666666</v>
      </c>
      <c r="AH6" s="3">
        <f t="shared" si="28"/>
        <v>2</v>
      </c>
      <c r="AI6" s="16">
        <f t="shared" si="12"/>
        <v>6.6666666666666666E-2</v>
      </c>
      <c r="AJ6" s="3">
        <f t="shared" si="13"/>
        <v>0</v>
      </c>
      <c r="AK6" s="16">
        <f t="shared" si="29"/>
        <v>0</v>
      </c>
      <c r="AL6" s="3">
        <f t="shared" si="14"/>
        <v>1</v>
      </c>
      <c r="AM6" s="17">
        <f t="shared" si="30"/>
        <v>3.3333333333333333E-2</v>
      </c>
      <c r="AN6" s="5"/>
      <c r="AO6" s="5"/>
      <c r="AP6" s="3">
        <v>1960</v>
      </c>
      <c r="AQ6" s="3">
        <v>1999</v>
      </c>
      <c r="AR6" s="3">
        <f t="shared" si="15"/>
        <v>40</v>
      </c>
      <c r="AS6" s="16">
        <f t="shared" si="16"/>
        <v>0.15811388300841897</v>
      </c>
      <c r="AT6" s="16">
        <f t="shared" si="17"/>
        <v>0.34460121880225553</v>
      </c>
      <c r="AU6" s="16">
        <f t="shared" si="0"/>
        <v>0.31424512724941339</v>
      </c>
      <c r="AV6" s="16">
        <f t="shared" si="1"/>
        <v>0.31523800532296231</v>
      </c>
      <c r="AW6" s="16">
        <f t="shared" si="2"/>
        <v>0.1479019945774904</v>
      </c>
      <c r="AX6" s="16">
        <f t="shared" si="3"/>
        <v>8.6602540378443865E-2</v>
      </c>
      <c r="AY6" s="16">
        <f t="shared" si="4"/>
        <v>7.0710678118654752E-2</v>
      </c>
      <c r="AZ6" s="16">
        <f t="shared" si="5"/>
        <v>3.5355339059327376E-2</v>
      </c>
      <c r="BA6" s="16">
        <f t="shared" si="6"/>
        <v>0</v>
      </c>
      <c r="BB6" s="16">
        <f t="shared" si="7"/>
        <v>0</v>
      </c>
      <c r="BC6" s="8"/>
    </row>
    <row r="7" spans="1:55" x14ac:dyDescent="0.2">
      <c r="A7" s="3">
        <v>1950</v>
      </c>
      <c r="B7" s="3">
        <v>1959</v>
      </c>
      <c r="C7" s="3">
        <f t="shared" si="8"/>
        <v>10</v>
      </c>
      <c r="D7" s="3"/>
      <c r="E7" s="3">
        <v>7</v>
      </c>
      <c r="F7" s="3">
        <v>12</v>
      </c>
      <c r="G7" s="3">
        <v>4</v>
      </c>
      <c r="H7" s="3">
        <v>5</v>
      </c>
      <c r="I7" s="3">
        <v>2</v>
      </c>
      <c r="J7" s="3">
        <v>2</v>
      </c>
      <c r="K7" s="3">
        <v>4</v>
      </c>
      <c r="L7" s="3">
        <f>M7+N7+O7+P7</f>
        <v>1</v>
      </c>
      <c r="M7" s="3">
        <v>1</v>
      </c>
      <c r="N7" s="3"/>
      <c r="O7" s="3"/>
      <c r="P7" s="3"/>
      <c r="Q7" s="5"/>
      <c r="R7" s="5"/>
      <c r="S7" s="3">
        <v>1960</v>
      </c>
      <c r="T7" s="3">
        <v>1999</v>
      </c>
      <c r="U7" s="3">
        <f t="shared" si="18"/>
        <v>40</v>
      </c>
      <c r="V7" s="3">
        <f t="shared" si="19"/>
        <v>190</v>
      </c>
      <c r="W7" s="17">
        <f t="shared" si="20"/>
        <v>4.75</v>
      </c>
      <c r="X7" s="3">
        <f t="shared" si="21"/>
        <v>158</v>
      </c>
      <c r="Y7" s="17">
        <f t="shared" si="22"/>
        <v>3.95</v>
      </c>
      <c r="Z7" s="3">
        <f t="shared" si="23"/>
        <v>159</v>
      </c>
      <c r="AA7" s="17">
        <f t="shared" si="9"/>
        <v>3.9750000000000001</v>
      </c>
      <c r="AB7" s="3">
        <f t="shared" si="24"/>
        <v>35</v>
      </c>
      <c r="AC7" s="17">
        <f t="shared" si="10"/>
        <v>0.875</v>
      </c>
      <c r="AD7" s="3">
        <f t="shared" si="25"/>
        <v>12</v>
      </c>
      <c r="AE7" s="17">
        <f t="shared" si="26"/>
        <v>0.3</v>
      </c>
      <c r="AF7" s="3">
        <f t="shared" si="27"/>
        <v>8</v>
      </c>
      <c r="AG7" s="17">
        <f t="shared" si="11"/>
        <v>0.2</v>
      </c>
      <c r="AH7" s="3">
        <f t="shared" si="28"/>
        <v>2</v>
      </c>
      <c r="AI7" s="16">
        <f t="shared" si="12"/>
        <v>0.05</v>
      </c>
      <c r="AJ7" s="3">
        <f t="shared" si="13"/>
        <v>0</v>
      </c>
      <c r="AK7" s="16">
        <f t="shared" si="29"/>
        <v>0</v>
      </c>
      <c r="AL7" s="3">
        <f t="shared" si="14"/>
        <v>0</v>
      </c>
      <c r="AM7" s="17">
        <f t="shared" si="30"/>
        <v>0</v>
      </c>
      <c r="AN7" s="5"/>
      <c r="AO7" s="5"/>
      <c r="AP7" s="3">
        <v>1950</v>
      </c>
      <c r="AQ7" s="3">
        <v>1999</v>
      </c>
      <c r="AR7" s="3">
        <f t="shared" si="15"/>
        <v>50</v>
      </c>
      <c r="AS7" s="16">
        <f t="shared" si="16"/>
        <v>0.1414213562373095</v>
      </c>
      <c r="AT7" s="16">
        <f t="shared" si="17"/>
        <v>0.27568097504180444</v>
      </c>
      <c r="AU7" s="16">
        <f t="shared" si="0"/>
        <v>0.25690465157330261</v>
      </c>
      <c r="AV7" s="16">
        <f t="shared" si="1"/>
        <v>0.2615339366124404</v>
      </c>
      <c r="AW7" s="16">
        <f t="shared" si="2"/>
        <v>0.12489995996796797</v>
      </c>
      <c r="AX7" s="16">
        <f t="shared" si="3"/>
        <v>8.2462112512353219E-2</v>
      </c>
      <c r="AY7" s="16">
        <f t="shared" si="4"/>
        <v>6.3245553203367583E-2</v>
      </c>
      <c r="AZ7" s="16">
        <f t="shared" si="5"/>
        <v>0.04</v>
      </c>
      <c r="BA7" s="16">
        <f t="shared" si="6"/>
        <v>1.6000000000000001E-3</v>
      </c>
      <c r="BB7" s="16">
        <f t="shared" si="7"/>
        <v>4.0000000000000002E-4</v>
      </c>
      <c r="BC7" s="8"/>
    </row>
    <row r="8" spans="1:55" x14ac:dyDescent="0.2">
      <c r="A8" s="3">
        <v>1940</v>
      </c>
      <c r="B8" s="3">
        <v>1949</v>
      </c>
      <c r="C8" s="3">
        <f t="shared" si="8"/>
        <v>10</v>
      </c>
      <c r="D8" s="3">
        <v>1</v>
      </c>
      <c r="E8" s="3">
        <v>6</v>
      </c>
      <c r="F8" s="3">
        <v>2</v>
      </c>
      <c r="G8" s="3">
        <v>2</v>
      </c>
      <c r="H8" s="3">
        <v>1</v>
      </c>
      <c r="I8" s="3"/>
      <c r="J8" s="3">
        <v>1</v>
      </c>
      <c r="K8" s="3">
        <v>2</v>
      </c>
      <c r="L8" s="3"/>
      <c r="M8" s="3"/>
      <c r="N8" s="3"/>
      <c r="O8" s="3"/>
      <c r="P8" s="3"/>
      <c r="Q8" s="5"/>
      <c r="R8" s="5"/>
      <c r="S8" s="3">
        <v>1950</v>
      </c>
      <c r="T8" s="3">
        <v>1999</v>
      </c>
      <c r="U8" s="3">
        <f t="shared" si="18"/>
        <v>50</v>
      </c>
      <c r="V8" s="3">
        <f t="shared" si="19"/>
        <v>190</v>
      </c>
      <c r="W8" s="17">
        <f t="shared" si="20"/>
        <v>3.8</v>
      </c>
      <c r="X8" s="3">
        <f t="shared" si="21"/>
        <v>165</v>
      </c>
      <c r="Y8" s="17">
        <f t="shared" si="22"/>
        <v>3.3</v>
      </c>
      <c r="Z8" s="3">
        <f t="shared" si="23"/>
        <v>171</v>
      </c>
      <c r="AA8" s="17">
        <f t="shared" si="9"/>
        <v>3.42</v>
      </c>
      <c r="AB8" s="3">
        <f t="shared" si="24"/>
        <v>39</v>
      </c>
      <c r="AC8" s="17">
        <f t="shared" si="10"/>
        <v>0.78</v>
      </c>
      <c r="AD8" s="3">
        <f t="shared" si="25"/>
        <v>17</v>
      </c>
      <c r="AE8" s="17">
        <f t="shared" si="26"/>
        <v>0.34</v>
      </c>
      <c r="AF8" s="3">
        <f t="shared" si="27"/>
        <v>10</v>
      </c>
      <c r="AG8" s="17">
        <f t="shared" si="11"/>
        <v>0.2</v>
      </c>
      <c r="AH8" s="3">
        <f t="shared" si="28"/>
        <v>4</v>
      </c>
      <c r="AI8" s="16">
        <f t="shared" si="12"/>
        <v>0.08</v>
      </c>
      <c r="AJ8" s="3">
        <f t="shared" si="13"/>
        <v>4</v>
      </c>
      <c r="AK8" s="16">
        <f t="shared" si="29"/>
        <v>0.08</v>
      </c>
      <c r="AL8" s="3">
        <f t="shared" si="14"/>
        <v>1</v>
      </c>
      <c r="AM8" s="17">
        <f t="shared" si="30"/>
        <v>0.02</v>
      </c>
      <c r="AN8" s="5"/>
      <c r="AO8" s="5"/>
      <c r="AP8" s="3">
        <v>1940</v>
      </c>
      <c r="AQ8" s="3">
        <v>1999</v>
      </c>
      <c r="AR8" s="3">
        <f t="shared" si="15"/>
        <v>60</v>
      </c>
      <c r="AS8" s="16">
        <f t="shared" si="16"/>
        <v>0.12909944487358055</v>
      </c>
      <c r="AT8" s="16">
        <f t="shared" si="17"/>
        <v>0.23033791601808754</v>
      </c>
      <c r="AU8" s="16">
        <f t="shared" si="0"/>
        <v>0.21794494717703367</v>
      </c>
      <c r="AV8" s="16">
        <f t="shared" si="1"/>
        <v>0.21921577396609843</v>
      </c>
      <c r="AW8" s="16">
        <f t="shared" si="2"/>
        <v>0.10671873729054748</v>
      </c>
      <c r="AX8" s="16">
        <f t="shared" si="3"/>
        <v>7.0710678118654752E-2</v>
      </c>
      <c r="AY8" s="16">
        <f t="shared" si="4"/>
        <v>5.2704627669472988E-2</v>
      </c>
      <c r="AZ8" s="16">
        <f t="shared" si="5"/>
        <v>3.7267799624996489E-2</v>
      </c>
      <c r="BA8" s="16">
        <f t="shared" si="6"/>
        <v>5.5555555555555556E-4</v>
      </c>
      <c r="BB8" s="16">
        <f t="shared" si="7"/>
        <v>0</v>
      </c>
      <c r="BC8" s="8"/>
    </row>
    <row r="9" spans="1:55" x14ac:dyDescent="0.2">
      <c r="A9" s="3">
        <v>1930</v>
      </c>
      <c r="B9" s="3">
        <v>1939</v>
      </c>
      <c r="C9" s="3">
        <f t="shared" si="8"/>
        <v>10</v>
      </c>
      <c r="D9" s="3"/>
      <c r="E9" s="3">
        <v>3</v>
      </c>
      <c r="F9" s="3">
        <v>6</v>
      </c>
      <c r="G9" s="3"/>
      <c r="H9" s="3">
        <v>4</v>
      </c>
      <c r="I9" s="3">
        <v>5</v>
      </c>
      <c r="J9" s="3">
        <v>3</v>
      </c>
      <c r="K9" s="3">
        <v>1</v>
      </c>
      <c r="L9" s="3"/>
      <c r="M9" s="3"/>
      <c r="N9" s="3"/>
      <c r="O9" s="3"/>
      <c r="P9" s="3"/>
      <c r="Q9" s="5"/>
      <c r="R9" s="5"/>
      <c r="S9" s="3">
        <v>1940</v>
      </c>
      <c r="T9" s="3">
        <v>1999</v>
      </c>
      <c r="U9" s="3">
        <f t="shared" si="18"/>
        <v>60</v>
      </c>
      <c r="V9" s="3">
        <f t="shared" si="19"/>
        <v>191</v>
      </c>
      <c r="W9" s="17">
        <f t="shared" si="20"/>
        <v>3.1833333333333331</v>
      </c>
      <c r="X9" s="3">
        <f t="shared" si="21"/>
        <v>171</v>
      </c>
      <c r="Y9" s="17">
        <f t="shared" si="22"/>
        <v>2.85</v>
      </c>
      <c r="Z9" s="3">
        <f t="shared" si="23"/>
        <v>173</v>
      </c>
      <c r="AA9" s="17">
        <f t="shared" si="9"/>
        <v>2.8833333333333333</v>
      </c>
      <c r="AB9" s="3">
        <f t="shared" si="24"/>
        <v>41</v>
      </c>
      <c r="AC9" s="17">
        <f t="shared" si="10"/>
        <v>0.68333333333333335</v>
      </c>
      <c r="AD9" s="3">
        <f t="shared" si="25"/>
        <v>18</v>
      </c>
      <c r="AE9" s="17">
        <f t="shared" si="26"/>
        <v>0.3</v>
      </c>
      <c r="AF9" s="3">
        <f t="shared" si="27"/>
        <v>10</v>
      </c>
      <c r="AG9" s="17">
        <f t="shared" si="11"/>
        <v>0.16666666666666666</v>
      </c>
      <c r="AH9" s="3">
        <f t="shared" si="28"/>
        <v>5</v>
      </c>
      <c r="AI9" s="16">
        <f t="shared" si="12"/>
        <v>8.3333333333333329E-2</v>
      </c>
      <c r="AJ9" s="3">
        <f t="shared" si="13"/>
        <v>2</v>
      </c>
      <c r="AK9" s="16">
        <f t="shared" si="29"/>
        <v>3.3333333333333333E-2</v>
      </c>
      <c r="AL9" s="3">
        <f t="shared" si="14"/>
        <v>0</v>
      </c>
      <c r="AM9" s="17">
        <f t="shared" si="30"/>
        <v>0</v>
      </c>
      <c r="AN9" s="5"/>
      <c r="AO9" s="5"/>
      <c r="AP9" s="3">
        <v>1930</v>
      </c>
      <c r="AQ9" s="3">
        <v>1999</v>
      </c>
      <c r="AR9" s="3">
        <f t="shared" si="15"/>
        <v>70</v>
      </c>
      <c r="AS9" s="16">
        <f t="shared" si="16"/>
        <v>0.11952286093343936</v>
      </c>
      <c r="AT9" s="16">
        <f t="shared" si="17"/>
        <v>0.19743249944407507</v>
      </c>
      <c r="AU9" s="16">
        <f t="shared" si="0"/>
        <v>0.18844151368961315</v>
      </c>
      <c r="AV9" s="16">
        <f t="shared" si="1"/>
        <v>0.19112983086085217</v>
      </c>
      <c r="AW9" s="16">
        <f t="shared" si="2"/>
        <v>9.1473203391897837E-2</v>
      </c>
      <c r="AX9" s="16">
        <f t="shared" si="3"/>
        <v>6.7005939426048988E-2</v>
      </c>
      <c r="AY9" s="16">
        <f t="shared" si="4"/>
        <v>5.5328333517248814E-2</v>
      </c>
      <c r="AZ9" s="16">
        <f t="shared" si="5"/>
        <v>4.0406101782088429E-2</v>
      </c>
      <c r="BA9" s="16">
        <f t="shared" si="6"/>
        <v>2.040816326530612E-4</v>
      </c>
      <c r="BB9" s="16">
        <f t="shared" si="7"/>
        <v>0</v>
      </c>
      <c r="BC9" s="8"/>
    </row>
    <row r="10" spans="1:55" x14ac:dyDescent="0.2">
      <c r="A10" s="3">
        <v>1920</v>
      </c>
      <c r="B10" s="3">
        <v>1929</v>
      </c>
      <c r="C10" s="3">
        <f t="shared" si="8"/>
        <v>10</v>
      </c>
      <c r="D10" s="3">
        <v>1</v>
      </c>
      <c r="E10" s="3"/>
      <c r="F10" s="3">
        <v>1</v>
      </c>
      <c r="G10" s="3"/>
      <c r="H10" s="3"/>
      <c r="I10" s="3">
        <v>1</v>
      </c>
      <c r="J10" s="3">
        <v>2</v>
      </c>
      <c r="K10" s="3">
        <v>2</v>
      </c>
      <c r="L10" s="3"/>
      <c r="M10" s="3"/>
      <c r="N10" s="3"/>
      <c r="O10" s="3"/>
      <c r="P10" s="3"/>
      <c r="Q10" s="5"/>
      <c r="R10" s="5"/>
      <c r="S10" s="3">
        <v>1930</v>
      </c>
      <c r="T10" s="3">
        <v>1999</v>
      </c>
      <c r="U10" s="3">
        <f t="shared" si="18"/>
        <v>70</v>
      </c>
      <c r="V10" s="3">
        <f t="shared" si="19"/>
        <v>191</v>
      </c>
      <c r="W10" s="17">
        <f t="shared" si="20"/>
        <v>2.7285714285714286</v>
      </c>
      <c r="X10" s="3">
        <f t="shared" si="21"/>
        <v>174</v>
      </c>
      <c r="Y10" s="17">
        <f t="shared" si="22"/>
        <v>2.4857142857142858</v>
      </c>
      <c r="Z10" s="3">
        <f t="shared" si="23"/>
        <v>179</v>
      </c>
      <c r="AA10" s="17">
        <f t="shared" si="9"/>
        <v>2.5571428571428569</v>
      </c>
      <c r="AB10" s="3">
        <f t="shared" si="24"/>
        <v>41</v>
      </c>
      <c r="AC10" s="17">
        <f t="shared" si="10"/>
        <v>0.58571428571428574</v>
      </c>
      <c r="AD10" s="3">
        <f t="shared" si="25"/>
        <v>22</v>
      </c>
      <c r="AE10" s="17">
        <f t="shared" si="26"/>
        <v>0.31428571428571428</v>
      </c>
      <c r="AF10" s="3">
        <f t="shared" si="27"/>
        <v>15</v>
      </c>
      <c r="AG10" s="17">
        <f t="shared" si="11"/>
        <v>0.21428571428571427</v>
      </c>
      <c r="AH10" s="3">
        <f t="shared" si="28"/>
        <v>8</v>
      </c>
      <c r="AI10" s="16">
        <f t="shared" si="12"/>
        <v>0.11428571428571428</v>
      </c>
      <c r="AJ10" s="3">
        <f t="shared" si="13"/>
        <v>1</v>
      </c>
      <c r="AK10" s="16">
        <f t="shared" si="29"/>
        <v>1.4285714285714285E-2</v>
      </c>
      <c r="AL10" s="3">
        <f t="shared" si="14"/>
        <v>0</v>
      </c>
      <c r="AM10" s="17">
        <f t="shared" si="30"/>
        <v>0</v>
      </c>
      <c r="AN10" s="5"/>
      <c r="AO10" s="5"/>
      <c r="AP10" s="3">
        <v>1920</v>
      </c>
      <c r="AQ10" s="3">
        <v>1999</v>
      </c>
      <c r="AR10" s="3">
        <f t="shared" si="15"/>
        <v>80</v>
      </c>
      <c r="AS10" s="16">
        <f t="shared" si="16"/>
        <v>0.11180339887498948</v>
      </c>
      <c r="AT10" s="16">
        <f t="shared" si="17"/>
        <v>0.17320508075688773</v>
      </c>
      <c r="AU10" s="16">
        <f t="shared" si="0"/>
        <v>0.16488632447841148</v>
      </c>
      <c r="AV10" s="16">
        <f t="shared" si="1"/>
        <v>0.16770509831248423</v>
      </c>
      <c r="AW10" s="16">
        <f t="shared" si="2"/>
        <v>8.0039052967910612E-2</v>
      </c>
      <c r="AX10" s="16">
        <f t="shared" si="3"/>
        <v>5.8630196997792872E-2</v>
      </c>
      <c r="AY10" s="16">
        <f t="shared" si="4"/>
        <v>0.05</v>
      </c>
      <c r="AZ10" s="16">
        <f t="shared" si="5"/>
        <v>3.9528470752104743E-2</v>
      </c>
      <c r="BA10" s="16">
        <f t="shared" si="6"/>
        <v>3.1250000000000001E-4</v>
      </c>
      <c r="BB10" s="16">
        <f t="shared" si="7"/>
        <v>0</v>
      </c>
      <c r="BC10" s="8"/>
    </row>
    <row r="11" spans="1:55" x14ac:dyDescent="0.2">
      <c r="A11" s="3">
        <v>1910</v>
      </c>
      <c r="B11" s="3">
        <v>1919</v>
      </c>
      <c r="C11" s="3">
        <f t="shared" si="8"/>
        <v>10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5"/>
      <c r="R11" s="5"/>
      <c r="S11" s="3">
        <v>1920</v>
      </c>
      <c r="T11" s="3">
        <v>1999</v>
      </c>
      <c r="U11" s="3">
        <f t="shared" si="18"/>
        <v>80</v>
      </c>
      <c r="V11" s="3">
        <f t="shared" si="19"/>
        <v>192</v>
      </c>
      <c r="W11" s="17">
        <f t="shared" si="20"/>
        <v>2.4</v>
      </c>
      <c r="X11" s="3">
        <f t="shared" si="21"/>
        <v>174</v>
      </c>
      <c r="Y11" s="17">
        <f t="shared" si="22"/>
        <v>2.1749999999999998</v>
      </c>
      <c r="Z11" s="3">
        <f t="shared" si="23"/>
        <v>180</v>
      </c>
      <c r="AA11" s="17">
        <f t="shared" si="9"/>
        <v>2.25</v>
      </c>
      <c r="AB11" s="3">
        <f t="shared" si="24"/>
        <v>41</v>
      </c>
      <c r="AC11" s="17">
        <f t="shared" si="10"/>
        <v>0.51249999999999996</v>
      </c>
      <c r="AD11" s="3">
        <f t="shared" si="25"/>
        <v>22</v>
      </c>
      <c r="AE11" s="17">
        <f t="shared" si="26"/>
        <v>0.27500000000000002</v>
      </c>
      <c r="AF11" s="3">
        <f t="shared" si="27"/>
        <v>16</v>
      </c>
      <c r="AG11" s="17">
        <f t="shared" si="11"/>
        <v>0.2</v>
      </c>
      <c r="AH11" s="3">
        <f t="shared" si="28"/>
        <v>10</v>
      </c>
      <c r="AI11" s="16">
        <f t="shared" si="12"/>
        <v>0.125</v>
      </c>
      <c r="AJ11" s="3">
        <f t="shared" si="13"/>
        <v>2</v>
      </c>
      <c r="AK11" s="16">
        <f t="shared" si="29"/>
        <v>2.5000000000000001E-2</v>
      </c>
      <c r="AL11" s="3">
        <f t="shared" si="14"/>
        <v>0</v>
      </c>
      <c r="AM11" s="17">
        <f t="shared" si="30"/>
        <v>0</v>
      </c>
      <c r="AN11" s="5"/>
      <c r="AO11" s="5"/>
      <c r="AP11" s="3">
        <v>1910</v>
      </c>
      <c r="AQ11" s="3">
        <v>1999</v>
      </c>
      <c r="AR11" s="3">
        <f t="shared" si="15"/>
        <v>90</v>
      </c>
      <c r="AS11" s="16">
        <f t="shared" si="16"/>
        <v>0.10540925533894598</v>
      </c>
      <c r="AT11" s="16">
        <f t="shared" si="17"/>
        <v>0.1539600717839002</v>
      </c>
      <c r="AU11" s="16">
        <f t="shared" si="0"/>
        <v>0.14656562175858801</v>
      </c>
      <c r="AV11" s="16">
        <f t="shared" si="1"/>
        <v>0.14907119849998599</v>
      </c>
      <c r="AW11" s="16">
        <f t="shared" si="2"/>
        <v>7.1145824860364984E-2</v>
      </c>
      <c r="AX11" s="16">
        <f t="shared" si="3"/>
        <v>5.2115730664704769E-2</v>
      </c>
      <c r="AY11" s="16">
        <f t="shared" si="4"/>
        <v>4.4444444444444446E-2</v>
      </c>
      <c r="AZ11" s="16">
        <f t="shared" si="5"/>
        <v>3.5136418446315328E-2</v>
      </c>
      <c r="BA11" s="16">
        <f t="shared" si="6"/>
        <v>0</v>
      </c>
      <c r="BB11" s="16">
        <f t="shared" si="7"/>
        <v>0</v>
      </c>
      <c r="BC11" s="8"/>
    </row>
    <row r="12" spans="1:55" x14ac:dyDescent="0.2">
      <c r="A12" s="3">
        <v>1900</v>
      </c>
      <c r="B12" s="3">
        <v>1909</v>
      </c>
      <c r="C12" s="3">
        <f t="shared" si="8"/>
        <v>10</v>
      </c>
      <c r="D12" s="3"/>
      <c r="E12" s="3"/>
      <c r="F12" s="3"/>
      <c r="G12" s="3"/>
      <c r="H12" s="3"/>
      <c r="I12" s="3"/>
      <c r="J12" s="3"/>
      <c r="K12" s="3"/>
      <c r="L12" s="3">
        <f>M12+N12+O12+P12</f>
        <v>1</v>
      </c>
      <c r="M12" s="3"/>
      <c r="N12" s="3"/>
      <c r="O12" s="3"/>
      <c r="P12" s="3">
        <v>1</v>
      </c>
      <c r="Q12" s="5"/>
      <c r="R12" s="5"/>
      <c r="S12" s="3">
        <v>1910</v>
      </c>
      <c r="T12" s="3">
        <v>1999</v>
      </c>
      <c r="U12" s="3">
        <f t="shared" si="18"/>
        <v>90</v>
      </c>
      <c r="V12" s="3">
        <f t="shared" si="19"/>
        <v>192</v>
      </c>
      <c r="W12" s="17">
        <f t="shared" si="20"/>
        <v>2.1333333333333333</v>
      </c>
      <c r="X12" s="3">
        <f t="shared" si="21"/>
        <v>174</v>
      </c>
      <c r="Y12" s="17">
        <f t="shared" si="22"/>
        <v>1.9333333333333333</v>
      </c>
      <c r="Z12" s="3">
        <f t="shared" si="23"/>
        <v>180</v>
      </c>
      <c r="AA12" s="17">
        <f t="shared" si="9"/>
        <v>2</v>
      </c>
      <c r="AB12" s="3">
        <f t="shared" si="24"/>
        <v>41</v>
      </c>
      <c r="AC12" s="17">
        <f t="shared" si="10"/>
        <v>0.45555555555555555</v>
      </c>
      <c r="AD12" s="3">
        <f t="shared" si="25"/>
        <v>22</v>
      </c>
      <c r="AE12" s="17">
        <f t="shared" si="26"/>
        <v>0.24444444444444444</v>
      </c>
      <c r="AF12" s="3">
        <f t="shared" si="27"/>
        <v>16</v>
      </c>
      <c r="AG12" s="17">
        <f t="shared" si="11"/>
        <v>0.17777777777777778</v>
      </c>
      <c r="AH12" s="3">
        <f t="shared" si="28"/>
        <v>10</v>
      </c>
      <c r="AI12" s="16">
        <f t="shared" si="12"/>
        <v>0.1111111111111111</v>
      </c>
      <c r="AJ12" s="3">
        <f t="shared" si="13"/>
        <v>0</v>
      </c>
      <c r="AK12" s="16">
        <f t="shared" si="29"/>
        <v>0</v>
      </c>
      <c r="AL12" s="3">
        <f t="shared" si="14"/>
        <v>0</v>
      </c>
      <c r="AM12" s="17">
        <f t="shared" si="30"/>
        <v>0</v>
      </c>
      <c r="AN12" s="5"/>
      <c r="AO12" s="5"/>
      <c r="AP12" s="3">
        <v>1900</v>
      </c>
      <c r="AQ12" s="3">
        <v>1999</v>
      </c>
      <c r="AR12" s="3">
        <f t="shared" si="15"/>
        <v>100</v>
      </c>
      <c r="AS12" s="16">
        <f t="shared" si="16"/>
        <v>0.1</v>
      </c>
      <c r="AT12" s="16">
        <f t="shared" si="17"/>
        <v>0.13856406460551018</v>
      </c>
      <c r="AU12" s="16">
        <f t="shared" si="0"/>
        <v>0.13190905958272919</v>
      </c>
      <c r="AV12" s="16">
        <f t="shared" si="1"/>
        <v>0.13416407864998739</v>
      </c>
      <c r="AW12" s="16">
        <f t="shared" si="2"/>
        <v>6.4031242374328487E-2</v>
      </c>
      <c r="AX12" s="16">
        <f t="shared" si="3"/>
        <v>4.6904157598234297E-2</v>
      </c>
      <c r="AY12" s="16">
        <f t="shared" si="4"/>
        <v>0.04</v>
      </c>
      <c r="AZ12" s="16">
        <f t="shared" si="5"/>
        <v>3.1622776601683791E-2</v>
      </c>
      <c r="BA12" s="16">
        <f t="shared" si="6"/>
        <v>0</v>
      </c>
      <c r="BB12" s="16">
        <f t="shared" si="7"/>
        <v>1E-4</v>
      </c>
      <c r="BC12" s="8"/>
    </row>
    <row r="13" spans="1:55" x14ac:dyDescent="0.2">
      <c r="A13" s="3">
        <v>1890</v>
      </c>
      <c r="B13" s="3">
        <v>1899</v>
      </c>
      <c r="C13" s="3">
        <f t="shared" si="8"/>
        <v>10</v>
      </c>
      <c r="D13" s="3"/>
      <c r="E13" s="3">
        <v>1</v>
      </c>
      <c r="F13" s="3"/>
      <c r="G13" s="3"/>
      <c r="H13" s="3"/>
      <c r="I13" s="3">
        <v>1</v>
      </c>
      <c r="J13" s="3"/>
      <c r="K13" s="3"/>
      <c r="L13" s="3"/>
      <c r="M13" s="3"/>
      <c r="N13" s="3"/>
      <c r="O13" s="3"/>
      <c r="P13" s="3"/>
      <c r="Q13" s="5"/>
      <c r="R13" s="5"/>
      <c r="S13" s="3">
        <v>1900</v>
      </c>
      <c r="T13" s="3">
        <v>1999</v>
      </c>
      <c r="U13" s="3">
        <f t="shared" si="18"/>
        <v>100</v>
      </c>
      <c r="V13" s="3">
        <f t="shared" si="19"/>
        <v>192</v>
      </c>
      <c r="W13" s="17">
        <f t="shared" si="20"/>
        <v>1.92</v>
      </c>
      <c r="X13" s="3">
        <f t="shared" si="21"/>
        <v>174</v>
      </c>
      <c r="Y13" s="17">
        <f t="shared" si="22"/>
        <v>1.74</v>
      </c>
      <c r="Z13" s="3">
        <f t="shared" si="23"/>
        <v>180</v>
      </c>
      <c r="AA13" s="17">
        <f t="shared" si="9"/>
        <v>1.8</v>
      </c>
      <c r="AB13" s="3">
        <f t="shared" si="24"/>
        <v>41</v>
      </c>
      <c r="AC13" s="17">
        <f t="shared" si="10"/>
        <v>0.41</v>
      </c>
      <c r="AD13" s="3">
        <f t="shared" si="25"/>
        <v>22</v>
      </c>
      <c r="AE13" s="17">
        <f t="shared" si="26"/>
        <v>0.22</v>
      </c>
      <c r="AF13" s="3">
        <f t="shared" si="27"/>
        <v>16</v>
      </c>
      <c r="AG13" s="17">
        <f t="shared" si="11"/>
        <v>0.16</v>
      </c>
      <c r="AH13" s="3">
        <f t="shared" si="28"/>
        <v>10</v>
      </c>
      <c r="AI13" s="16">
        <f t="shared" si="12"/>
        <v>0.1</v>
      </c>
      <c r="AJ13" s="3">
        <f t="shared" si="13"/>
        <v>0</v>
      </c>
      <c r="AK13" s="16">
        <f t="shared" si="29"/>
        <v>0</v>
      </c>
      <c r="AL13" s="3">
        <f t="shared" si="14"/>
        <v>1</v>
      </c>
      <c r="AM13" s="17">
        <f t="shared" si="30"/>
        <v>0.01</v>
      </c>
      <c r="AN13" s="5"/>
      <c r="AO13" s="5"/>
      <c r="AP13" s="3">
        <v>1890</v>
      </c>
      <c r="AQ13" s="3">
        <v>1999</v>
      </c>
      <c r="AR13" s="3">
        <f t="shared" si="15"/>
        <v>110</v>
      </c>
      <c r="AS13" s="16">
        <f t="shared" si="16"/>
        <v>9.5346258924559238E-2</v>
      </c>
      <c r="AT13" s="16">
        <f t="shared" si="17"/>
        <v>0.12596733145955472</v>
      </c>
      <c r="AU13" s="16">
        <f t="shared" si="0"/>
        <v>0.12026142323020866</v>
      </c>
      <c r="AV13" s="16">
        <f t="shared" si="1"/>
        <v>0.12196734422726126</v>
      </c>
      <c r="AW13" s="16">
        <f t="shared" si="2"/>
        <v>5.8210220340298623E-2</v>
      </c>
      <c r="AX13" s="16">
        <f t="shared" si="3"/>
        <v>4.2640143271122088E-2</v>
      </c>
      <c r="AY13" s="16">
        <f t="shared" si="4"/>
        <v>3.7482778414706007E-2</v>
      </c>
      <c r="AZ13" s="16">
        <f t="shared" si="5"/>
        <v>2.8747978728803449E-2</v>
      </c>
      <c r="BA13" s="16">
        <f t="shared" si="6"/>
        <v>0</v>
      </c>
      <c r="BB13" s="16">
        <f t="shared" si="7"/>
        <v>0</v>
      </c>
      <c r="BC13" s="8"/>
    </row>
    <row r="14" spans="1:55" x14ac:dyDescent="0.2">
      <c r="A14" s="3">
        <v>1880</v>
      </c>
      <c r="B14" s="3">
        <v>1889</v>
      </c>
      <c r="C14" s="3">
        <f t="shared" si="8"/>
        <v>10</v>
      </c>
      <c r="D14" s="3"/>
      <c r="E14" s="3"/>
      <c r="F14" s="3"/>
      <c r="G14" s="3"/>
      <c r="H14" s="3"/>
      <c r="I14" s="3"/>
      <c r="J14" s="3">
        <v>1</v>
      </c>
      <c r="K14" s="3"/>
      <c r="L14" s="3"/>
      <c r="M14" s="3"/>
      <c r="N14" s="3"/>
      <c r="O14" s="3"/>
      <c r="P14" s="3"/>
      <c r="Q14" s="5"/>
      <c r="R14" s="5"/>
      <c r="S14" s="3">
        <v>1890</v>
      </c>
      <c r="T14" s="3">
        <v>1999</v>
      </c>
      <c r="U14" s="3">
        <f t="shared" si="18"/>
        <v>110</v>
      </c>
      <c r="V14" s="3">
        <f t="shared" si="19"/>
        <v>192</v>
      </c>
      <c r="W14" s="17">
        <f t="shared" si="20"/>
        <v>1.7454545454545454</v>
      </c>
      <c r="X14" s="3">
        <f t="shared" si="21"/>
        <v>175</v>
      </c>
      <c r="Y14" s="17">
        <f t="shared" si="22"/>
        <v>1.5909090909090908</v>
      </c>
      <c r="Z14" s="3">
        <f t="shared" si="23"/>
        <v>180</v>
      </c>
      <c r="AA14" s="17">
        <f t="shared" si="9"/>
        <v>1.6363636363636365</v>
      </c>
      <c r="AB14" s="3">
        <f t="shared" si="24"/>
        <v>41</v>
      </c>
      <c r="AC14" s="17">
        <f t="shared" si="10"/>
        <v>0.37272727272727274</v>
      </c>
      <c r="AD14" s="3">
        <f t="shared" si="25"/>
        <v>22</v>
      </c>
      <c r="AE14" s="17">
        <f t="shared" si="26"/>
        <v>0.2</v>
      </c>
      <c r="AF14" s="3">
        <f t="shared" si="27"/>
        <v>17</v>
      </c>
      <c r="AG14" s="17">
        <f t="shared" si="11"/>
        <v>0.15454545454545454</v>
      </c>
      <c r="AH14" s="3">
        <f t="shared" si="28"/>
        <v>10</v>
      </c>
      <c r="AI14" s="16">
        <f t="shared" si="12"/>
        <v>9.0909090909090912E-2</v>
      </c>
      <c r="AJ14" s="3">
        <f t="shared" si="13"/>
        <v>0</v>
      </c>
      <c r="AK14" s="16">
        <f t="shared" si="29"/>
        <v>0</v>
      </c>
      <c r="AL14" s="3">
        <f t="shared" si="14"/>
        <v>0</v>
      </c>
      <c r="AM14" s="17">
        <f t="shared" si="30"/>
        <v>0</v>
      </c>
      <c r="AN14" s="5"/>
      <c r="AO14" s="5"/>
      <c r="AP14" s="3">
        <v>1880</v>
      </c>
      <c r="AQ14" s="3">
        <v>1999</v>
      </c>
      <c r="AR14" s="3">
        <f t="shared" si="15"/>
        <v>120</v>
      </c>
      <c r="AS14" s="16">
        <f t="shared" si="16"/>
        <v>9.1287092917527679E-2</v>
      </c>
      <c r="AT14" s="16">
        <f t="shared" si="17"/>
        <v>0.11547005383792516</v>
      </c>
      <c r="AU14" s="16">
        <f t="shared" si="0"/>
        <v>0.11023963796102461</v>
      </c>
      <c r="AV14" s="16">
        <f t="shared" si="1"/>
        <v>0.11180339887498948</v>
      </c>
      <c r="AW14" s="16">
        <f t="shared" si="2"/>
        <v>5.3359368645273741E-2</v>
      </c>
      <c r="AX14" s="16">
        <f t="shared" si="3"/>
        <v>3.9086797998528579E-2</v>
      </c>
      <c r="AY14" s="16">
        <f t="shared" si="4"/>
        <v>3.4359213546813837E-2</v>
      </c>
      <c r="AZ14" s="16">
        <f t="shared" si="5"/>
        <v>2.7638539919628332E-2</v>
      </c>
      <c r="BA14" s="16">
        <f t="shared" si="6"/>
        <v>0</v>
      </c>
      <c r="BB14" s="16">
        <f t="shared" si="7"/>
        <v>0</v>
      </c>
      <c r="BC14" s="8"/>
    </row>
    <row r="15" spans="1:55" x14ac:dyDescent="0.2">
      <c r="A15" s="3">
        <v>1870</v>
      </c>
      <c r="B15" s="3">
        <v>1879</v>
      </c>
      <c r="C15" s="3">
        <f t="shared" si="8"/>
        <v>10</v>
      </c>
      <c r="D15" s="3">
        <v>1</v>
      </c>
      <c r="E15" s="3"/>
      <c r="F15" s="3"/>
      <c r="G15" s="3"/>
      <c r="H15" s="3">
        <v>1</v>
      </c>
      <c r="I15" s="3"/>
      <c r="J15" s="3"/>
      <c r="K15" s="3"/>
      <c r="L15" s="3"/>
      <c r="M15" s="3"/>
      <c r="N15" s="3"/>
      <c r="O15" s="3"/>
      <c r="P15" s="3"/>
      <c r="Q15" s="5"/>
      <c r="R15" s="5"/>
      <c r="S15" s="3">
        <v>1880</v>
      </c>
      <c r="T15" s="3">
        <v>1999</v>
      </c>
      <c r="U15" s="3">
        <f t="shared" si="18"/>
        <v>120</v>
      </c>
      <c r="V15" s="3">
        <f t="shared" si="19"/>
        <v>192</v>
      </c>
      <c r="W15" s="17">
        <f t="shared" si="20"/>
        <v>1.6</v>
      </c>
      <c r="X15" s="3">
        <f t="shared" si="21"/>
        <v>175</v>
      </c>
      <c r="Y15" s="17">
        <f t="shared" si="22"/>
        <v>1.4583333333333333</v>
      </c>
      <c r="Z15" s="3">
        <f t="shared" si="23"/>
        <v>180</v>
      </c>
      <c r="AA15" s="17">
        <f t="shared" si="9"/>
        <v>1.5</v>
      </c>
      <c r="AB15" s="3">
        <f t="shared" si="24"/>
        <v>41</v>
      </c>
      <c r="AC15" s="17">
        <f t="shared" si="10"/>
        <v>0.34166666666666667</v>
      </c>
      <c r="AD15" s="3">
        <f t="shared" si="25"/>
        <v>22</v>
      </c>
      <c r="AE15" s="17">
        <f t="shared" si="26"/>
        <v>0.18333333333333332</v>
      </c>
      <c r="AF15" s="3">
        <f t="shared" si="27"/>
        <v>17</v>
      </c>
      <c r="AG15" s="17">
        <f t="shared" si="11"/>
        <v>0.14166666666666666</v>
      </c>
      <c r="AH15" s="3">
        <f t="shared" si="28"/>
        <v>11</v>
      </c>
      <c r="AI15" s="16">
        <f t="shared" si="12"/>
        <v>9.166666666666666E-2</v>
      </c>
      <c r="AJ15" s="3">
        <f t="shared" si="13"/>
        <v>0</v>
      </c>
      <c r="AK15" s="16">
        <f t="shared" si="29"/>
        <v>0</v>
      </c>
      <c r="AL15" s="3">
        <f t="shared" si="14"/>
        <v>0</v>
      </c>
      <c r="AM15" s="17">
        <f t="shared" si="30"/>
        <v>0</v>
      </c>
      <c r="AN15" s="5"/>
      <c r="AO15" s="5"/>
      <c r="AP15" s="3">
        <v>1870</v>
      </c>
      <c r="AQ15" s="3">
        <v>1999</v>
      </c>
      <c r="AR15" s="3">
        <f t="shared" si="15"/>
        <v>130</v>
      </c>
      <c r="AS15" s="16">
        <f t="shared" si="16"/>
        <v>8.7705801930702931E-2</v>
      </c>
      <c r="AT15" s="16">
        <f t="shared" si="17"/>
        <v>0.10686495376499851</v>
      </c>
      <c r="AU15" s="16">
        <f t="shared" si="0"/>
        <v>0.10175966581017656</v>
      </c>
      <c r="AV15" s="16">
        <f t="shared" si="1"/>
        <v>0.10320313742306722</v>
      </c>
      <c r="AW15" s="16">
        <f t="shared" si="2"/>
        <v>4.9254801826406527E-2</v>
      </c>
      <c r="AX15" s="16">
        <f t="shared" si="3"/>
        <v>3.6891011717790155E-2</v>
      </c>
      <c r="AY15" s="16">
        <f t="shared" si="4"/>
        <v>3.1716197120135854E-2</v>
      </c>
      <c r="AZ15" s="16">
        <f t="shared" si="5"/>
        <v>2.5512498387349231E-2</v>
      </c>
      <c r="BA15" s="16">
        <f t="shared" si="6"/>
        <v>0</v>
      </c>
      <c r="BB15" s="16">
        <f t="shared" si="7"/>
        <v>0</v>
      </c>
      <c r="BC15" s="8"/>
    </row>
    <row r="16" spans="1:55" x14ac:dyDescent="0.2">
      <c r="A16" s="3">
        <v>1860</v>
      </c>
      <c r="B16" s="3">
        <v>1869</v>
      </c>
      <c r="C16" s="3">
        <f t="shared" si="8"/>
        <v>10</v>
      </c>
      <c r="D16" s="3">
        <v>3</v>
      </c>
      <c r="E16" s="3"/>
      <c r="F16" s="3">
        <v>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5"/>
      <c r="R16" s="5"/>
      <c r="S16" s="3">
        <v>1870</v>
      </c>
      <c r="T16" s="3">
        <v>1999</v>
      </c>
      <c r="U16" s="3">
        <f t="shared" si="18"/>
        <v>130</v>
      </c>
      <c r="V16" s="3">
        <f t="shared" si="19"/>
        <v>193</v>
      </c>
      <c r="W16" s="17">
        <f t="shared" si="20"/>
        <v>1.4846153846153847</v>
      </c>
      <c r="X16" s="3">
        <f t="shared" si="21"/>
        <v>175</v>
      </c>
      <c r="Y16" s="17">
        <f t="shared" si="22"/>
        <v>1.3461538461538463</v>
      </c>
      <c r="Z16" s="3">
        <f t="shared" si="23"/>
        <v>180</v>
      </c>
      <c r="AA16" s="17">
        <f t="shared" si="9"/>
        <v>1.3846153846153846</v>
      </c>
      <c r="AB16" s="3">
        <f t="shared" si="24"/>
        <v>41</v>
      </c>
      <c r="AC16" s="17">
        <f t="shared" si="10"/>
        <v>0.31538461538461537</v>
      </c>
      <c r="AD16" s="3">
        <f t="shared" si="25"/>
        <v>23</v>
      </c>
      <c r="AE16" s="17">
        <f t="shared" si="26"/>
        <v>0.17692307692307693</v>
      </c>
      <c r="AF16" s="3">
        <f t="shared" si="27"/>
        <v>17</v>
      </c>
      <c r="AG16" s="17">
        <f t="shared" si="11"/>
        <v>0.13076923076923078</v>
      </c>
      <c r="AH16" s="3">
        <f t="shared" si="28"/>
        <v>11</v>
      </c>
      <c r="AI16" s="16">
        <f t="shared" si="12"/>
        <v>8.461538461538462E-2</v>
      </c>
      <c r="AJ16" s="3">
        <f t="shared" si="13"/>
        <v>0</v>
      </c>
      <c r="AK16" s="16">
        <f t="shared" si="29"/>
        <v>0</v>
      </c>
      <c r="AL16" s="3">
        <f t="shared" si="14"/>
        <v>0</v>
      </c>
      <c r="AM16" s="17">
        <f t="shared" si="30"/>
        <v>0</v>
      </c>
      <c r="AN16" s="5"/>
      <c r="AO16" s="5"/>
      <c r="AP16" s="3">
        <v>1860</v>
      </c>
      <c r="AQ16" s="3">
        <v>1999</v>
      </c>
      <c r="AR16" s="3">
        <f t="shared" si="15"/>
        <v>140</v>
      </c>
      <c r="AS16" s="16">
        <f t="shared" si="16"/>
        <v>8.4515425472851652E-2</v>
      </c>
      <c r="AT16" s="16">
        <f t="shared" si="17"/>
        <v>0.1</v>
      </c>
      <c r="AU16" s="16">
        <f t="shared" si="0"/>
        <v>9.4491118252306799E-2</v>
      </c>
      <c r="AV16" s="16">
        <f t="shared" si="1"/>
        <v>9.6097314621955074E-2</v>
      </c>
      <c r="AW16" s="16">
        <f t="shared" si="2"/>
        <v>4.5736601695948918E-2</v>
      </c>
      <c r="AX16" s="16">
        <f t="shared" si="3"/>
        <v>3.4255939452233708E-2</v>
      </c>
      <c r="AY16" s="16">
        <f t="shared" si="4"/>
        <v>2.9450754468697576E-2</v>
      </c>
      <c r="AZ16" s="16">
        <f t="shared" si="5"/>
        <v>2.3690177073967141E-2</v>
      </c>
      <c r="BA16" s="16">
        <f t="shared" si="6"/>
        <v>0</v>
      </c>
      <c r="BB16" s="16">
        <f t="shared" si="7"/>
        <v>0</v>
      </c>
      <c r="BC16" s="8"/>
    </row>
    <row r="17" spans="1:55" x14ac:dyDescent="0.2">
      <c r="A17" s="3">
        <v>1850</v>
      </c>
      <c r="B17" s="3">
        <v>1859</v>
      </c>
      <c r="C17" s="3">
        <f t="shared" si="8"/>
        <v>10</v>
      </c>
      <c r="D17" s="3">
        <v>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5"/>
      <c r="R17" s="5"/>
      <c r="S17" s="3">
        <v>1860</v>
      </c>
      <c r="T17" s="3">
        <v>1999</v>
      </c>
      <c r="U17" s="3">
        <f t="shared" si="18"/>
        <v>140</v>
      </c>
      <c r="V17" s="3">
        <f t="shared" si="19"/>
        <v>196</v>
      </c>
      <c r="W17" s="17">
        <f t="shared" si="20"/>
        <v>1.4</v>
      </c>
      <c r="X17" s="3">
        <f t="shared" si="21"/>
        <v>175</v>
      </c>
      <c r="Y17" s="17">
        <f t="shared" si="22"/>
        <v>1.25</v>
      </c>
      <c r="Z17" s="3">
        <f t="shared" si="23"/>
        <v>181</v>
      </c>
      <c r="AA17" s="17">
        <f t="shared" si="9"/>
        <v>1.2928571428571429</v>
      </c>
      <c r="AB17" s="3">
        <f t="shared" si="24"/>
        <v>41</v>
      </c>
      <c r="AC17" s="17">
        <f t="shared" si="10"/>
        <v>0.29285714285714287</v>
      </c>
      <c r="AD17" s="3">
        <f t="shared" si="25"/>
        <v>23</v>
      </c>
      <c r="AE17" s="17">
        <f t="shared" si="26"/>
        <v>0.16428571428571428</v>
      </c>
      <c r="AF17" s="3">
        <f t="shared" si="27"/>
        <v>17</v>
      </c>
      <c r="AG17" s="17">
        <f t="shared" si="11"/>
        <v>0.12142857142857143</v>
      </c>
      <c r="AH17" s="3">
        <f t="shared" si="28"/>
        <v>11</v>
      </c>
      <c r="AI17" s="16">
        <f t="shared" si="12"/>
        <v>7.857142857142857E-2</v>
      </c>
      <c r="AJ17" s="3">
        <f t="shared" si="13"/>
        <v>0</v>
      </c>
      <c r="AK17" s="16">
        <f t="shared" si="29"/>
        <v>0</v>
      </c>
      <c r="AL17" s="3">
        <f t="shared" si="14"/>
        <v>0</v>
      </c>
      <c r="AM17" s="17">
        <f t="shared" si="30"/>
        <v>0</v>
      </c>
      <c r="AN17" s="5"/>
      <c r="AO17" s="5"/>
      <c r="AP17" s="3">
        <v>1850</v>
      </c>
      <c r="AQ17" s="3">
        <v>1999</v>
      </c>
      <c r="AR17" s="3">
        <f t="shared" si="15"/>
        <v>150</v>
      </c>
      <c r="AS17" s="16">
        <f t="shared" si="16"/>
        <v>8.1649658092772609E-2</v>
      </c>
      <c r="AT17" s="16">
        <f t="shared" si="17"/>
        <v>9.3571125650787998E-2</v>
      </c>
      <c r="AU17" s="16">
        <f t="shared" si="0"/>
        <v>8.819171036881969E-2</v>
      </c>
      <c r="AV17" s="16">
        <f t="shared" si="1"/>
        <v>8.9690826980491398E-2</v>
      </c>
      <c r="AW17" s="16">
        <f t="shared" si="2"/>
        <v>4.2687494916218989E-2</v>
      </c>
      <c r="AX17" s="16">
        <f t="shared" si="3"/>
        <v>3.1972210155418131E-2</v>
      </c>
      <c r="AY17" s="16">
        <f t="shared" si="4"/>
        <v>2.7487370837451071E-2</v>
      </c>
      <c r="AZ17" s="16">
        <f t="shared" si="5"/>
        <v>2.2110831935702666E-2</v>
      </c>
      <c r="BA17" s="16">
        <f t="shared" si="6"/>
        <v>0</v>
      </c>
      <c r="BB17" s="16">
        <f t="shared" si="7"/>
        <v>0</v>
      </c>
      <c r="BC17" s="8"/>
    </row>
    <row r="18" spans="1:55" x14ac:dyDescent="0.2">
      <c r="A18" s="3">
        <v>1840</v>
      </c>
      <c r="B18" s="3">
        <v>1849</v>
      </c>
      <c r="C18" s="3">
        <f t="shared" si="8"/>
        <v>10</v>
      </c>
      <c r="D18" s="3">
        <v>14</v>
      </c>
      <c r="E18" s="3"/>
      <c r="F18" s="3"/>
      <c r="G18" s="3"/>
      <c r="H18" s="3">
        <v>1</v>
      </c>
      <c r="I18" s="3"/>
      <c r="J18" s="3"/>
      <c r="K18" s="3"/>
      <c r="L18" s="3"/>
      <c r="M18" s="3"/>
      <c r="N18" s="3"/>
      <c r="O18" s="3"/>
      <c r="P18" s="3"/>
      <c r="Q18" s="5"/>
      <c r="R18" s="5"/>
      <c r="S18" s="3">
        <v>1850</v>
      </c>
      <c r="T18" s="3">
        <v>1999</v>
      </c>
      <c r="U18" s="3">
        <f t="shared" si="18"/>
        <v>150</v>
      </c>
      <c r="V18" s="3">
        <f t="shared" si="19"/>
        <v>197</v>
      </c>
      <c r="W18" s="17">
        <f t="shared" si="20"/>
        <v>1.3133333333333332</v>
      </c>
      <c r="X18" s="3">
        <f t="shared" si="21"/>
        <v>175</v>
      </c>
      <c r="Y18" s="17">
        <f t="shared" si="22"/>
        <v>1.1666666666666667</v>
      </c>
      <c r="Z18" s="3">
        <f t="shared" si="23"/>
        <v>181</v>
      </c>
      <c r="AA18" s="17">
        <f t="shared" si="9"/>
        <v>1.2066666666666668</v>
      </c>
      <c r="AB18" s="3">
        <f t="shared" si="24"/>
        <v>41</v>
      </c>
      <c r="AC18" s="17">
        <f t="shared" si="10"/>
        <v>0.27333333333333332</v>
      </c>
      <c r="AD18" s="3">
        <f t="shared" si="25"/>
        <v>23</v>
      </c>
      <c r="AE18" s="17">
        <f t="shared" si="26"/>
        <v>0.15333333333333332</v>
      </c>
      <c r="AF18" s="3">
        <f t="shared" si="27"/>
        <v>17</v>
      </c>
      <c r="AG18" s="17">
        <f t="shared" si="11"/>
        <v>0.11333333333333333</v>
      </c>
      <c r="AH18" s="3">
        <f t="shared" si="28"/>
        <v>11</v>
      </c>
      <c r="AI18" s="16">
        <f t="shared" si="12"/>
        <v>7.3333333333333334E-2</v>
      </c>
      <c r="AJ18" s="3">
        <f t="shared" si="13"/>
        <v>0</v>
      </c>
      <c r="AK18" s="16">
        <f t="shared" si="29"/>
        <v>0</v>
      </c>
      <c r="AL18" s="3">
        <f t="shared" si="14"/>
        <v>0</v>
      </c>
      <c r="AM18" s="17">
        <f t="shared" si="30"/>
        <v>0</v>
      </c>
      <c r="AN18" s="5"/>
      <c r="AO18" s="5"/>
      <c r="AP18" s="3">
        <v>1840</v>
      </c>
      <c r="AQ18" s="3">
        <v>1999</v>
      </c>
      <c r="AR18" s="3">
        <f t="shared" si="15"/>
        <v>160</v>
      </c>
      <c r="AS18" s="16">
        <f t="shared" si="16"/>
        <v>7.9056941504209485E-2</v>
      </c>
      <c r="AT18" s="16">
        <f t="shared" si="17"/>
        <v>9.078649403958719E-2</v>
      </c>
      <c r="AU18" s="16">
        <f t="shared" si="0"/>
        <v>8.267972847076846E-2</v>
      </c>
      <c r="AV18" s="16">
        <f t="shared" si="1"/>
        <v>8.4085150294210695E-2</v>
      </c>
      <c r="AW18" s="16">
        <f t="shared" si="2"/>
        <v>4.0019526483955306E-2</v>
      </c>
      <c r="AX18" s="16">
        <f t="shared" si="3"/>
        <v>3.0618621784789725E-2</v>
      </c>
      <c r="AY18" s="16">
        <f t="shared" si="4"/>
        <v>2.5769410160110376E-2</v>
      </c>
      <c r="AZ18" s="16">
        <f t="shared" si="5"/>
        <v>2.0728904939721252E-2</v>
      </c>
      <c r="BA18" s="16">
        <f t="shared" si="6"/>
        <v>0</v>
      </c>
      <c r="BB18" s="16">
        <f t="shared" si="7"/>
        <v>0</v>
      </c>
      <c r="BC18" s="8"/>
    </row>
    <row r="19" spans="1:55" x14ac:dyDescent="0.2">
      <c r="A19" s="3">
        <v>1830</v>
      </c>
      <c r="B19" s="3">
        <v>1839</v>
      </c>
      <c r="C19" s="3">
        <f t="shared" si="8"/>
        <v>10</v>
      </c>
      <c r="D19" s="3">
        <v>35</v>
      </c>
      <c r="E19" s="3"/>
      <c r="F19" s="3">
        <v>2</v>
      </c>
      <c r="G19" s="3">
        <v>1</v>
      </c>
      <c r="H19" s="3">
        <v>3</v>
      </c>
      <c r="I19" s="3"/>
      <c r="J19" s="3"/>
      <c r="K19" s="3"/>
      <c r="L19" s="3">
        <f>M19+N19+O19+P19</f>
        <v>1</v>
      </c>
      <c r="M19" s="3">
        <v>1</v>
      </c>
      <c r="N19" s="3"/>
      <c r="O19" s="3"/>
      <c r="P19" s="3"/>
      <c r="Q19" s="5"/>
      <c r="R19" s="5"/>
      <c r="S19" s="3">
        <v>1840</v>
      </c>
      <c r="T19" s="3">
        <v>1999</v>
      </c>
      <c r="U19" s="3">
        <f t="shared" si="18"/>
        <v>160</v>
      </c>
      <c r="V19" s="3">
        <f t="shared" si="19"/>
        <v>211</v>
      </c>
      <c r="W19" s="17">
        <f t="shared" si="20"/>
        <v>1.3187500000000001</v>
      </c>
      <c r="X19" s="3">
        <f t="shared" si="21"/>
        <v>175</v>
      </c>
      <c r="Y19" s="17">
        <f t="shared" si="22"/>
        <v>1.09375</v>
      </c>
      <c r="Z19" s="3">
        <f t="shared" si="23"/>
        <v>181</v>
      </c>
      <c r="AA19" s="17">
        <f t="shared" si="9"/>
        <v>1.1312500000000001</v>
      </c>
      <c r="AB19" s="3">
        <f t="shared" si="24"/>
        <v>41</v>
      </c>
      <c r="AC19" s="17">
        <f t="shared" si="10"/>
        <v>0.25624999999999998</v>
      </c>
      <c r="AD19" s="3">
        <f t="shared" si="25"/>
        <v>24</v>
      </c>
      <c r="AE19" s="17">
        <f t="shared" si="26"/>
        <v>0.15</v>
      </c>
      <c r="AF19" s="3">
        <f t="shared" si="27"/>
        <v>17</v>
      </c>
      <c r="AG19" s="17">
        <f t="shared" si="11"/>
        <v>0.10625</v>
      </c>
      <c r="AH19" s="3">
        <f t="shared" si="28"/>
        <v>11</v>
      </c>
      <c r="AI19" s="16">
        <f t="shared" si="12"/>
        <v>6.8750000000000006E-2</v>
      </c>
      <c r="AJ19" s="3">
        <f t="shared" si="13"/>
        <v>0</v>
      </c>
      <c r="AK19" s="16">
        <f t="shared" si="29"/>
        <v>0</v>
      </c>
      <c r="AL19" s="3">
        <f t="shared" si="14"/>
        <v>0</v>
      </c>
      <c r="AM19" s="17">
        <f t="shared" si="30"/>
        <v>0</v>
      </c>
      <c r="AN19" s="5"/>
      <c r="AO19" s="5"/>
      <c r="AP19" s="3">
        <v>1830</v>
      </c>
      <c r="AQ19" s="3">
        <v>1999</v>
      </c>
      <c r="AR19" s="3">
        <f t="shared" si="15"/>
        <v>170</v>
      </c>
      <c r="AS19" s="16">
        <f t="shared" si="16"/>
        <v>7.6696498884737035E-2</v>
      </c>
      <c r="AT19" s="16">
        <f t="shared" si="17"/>
        <v>9.2261100831518367E-2</v>
      </c>
      <c r="AU19" s="16">
        <f t="shared" si="0"/>
        <v>7.7816215031311475E-2</v>
      </c>
      <c r="AV19" s="16">
        <f t="shared" si="1"/>
        <v>7.957499563805108E-2</v>
      </c>
      <c r="AW19" s="16">
        <f t="shared" si="2"/>
        <v>3.8122004108281531E-2</v>
      </c>
      <c r="AX19" s="16">
        <f t="shared" si="3"/>
        <v>3.0565602486509597E-2</v>
      </c>
      <c r="AY19" s="16">
        <f t="shared" si="4"/>
        <v>2.4253562503633298E-2</v>
      </c>
      <c r="AZ19" s="16">
        <f t="shared" si="5"/>
        <v>1.9509557590325882E-2</v>
      </c>
      <c r="BA19" s="16">
        <f t="shared" si="6"/>
        <v>0</v>
      </c>
      <c r="BB19" s="16">
        <f t="shared" si="7"/>
        <v>3.460207612456747E-5</v>
      </c>
      <c r="BC19" s="8"/>
    </row>
    <row r="20" spans="1:55" x14ac:dyDescent="0.2">
      <c r="A20" s="3">
        <v>1820</v>
      </c>
      <c r="B20" s="3">
        <v>1829</v>
      </c>
      <c r="C20" s="3">
        <f t="shared" si="8"/>
        <v>10</v>
      </c>
      <c r="D20" s="3">
        <v>47</v>
      </c>
      <c r="E20" s="3"/>
      <c r="F20" s="3"/>
      <c r="G20" s="3">
        <v>1</v>
      </c>
      <c r="H20" s="3"/>
      <c r="I20" s="3"/>
      <c r="J20" s="3"/>
      <c r="K20" s="3"/>
      <c r="L20" s="3"/>
      <c r="M20" s="3"/>
      <c r="N20" s="3"/>
      <c r="O20" s="3"/>
      <c r="P20" s="3"/>
      <c r="Q20" s="5"/>
      <c r="R20" s="5"/>
      <c r="S20" s="3">
        <v>1830</v>
      </c>
      <c r="T20" s="3">
        <v>1999</v>
      </c>
      <c r="U20" s="3">
        <f t="shared" si="18"/>
        <v>170</v>
      </c>
      <c r="V20" s="3">
        <f t="shared" si="19"/>
        <v>246</v>
      </c>
      <c r="W20" s="17">
        <f t="shared" si="20"/>
        <v>1.4470588235294117</v>
      </c>
      <c r="X20" s="3">
        <f t="shared" si="21"/>
        <v>175</v>
      </c>
      <c r="Y20" s="17">
        <f t="shared" si="22"/>
        <v>1.0294117647058822</v>
      </c>
      <c r="Z20" s="3">
        <f t="shared" si="23"/>
        <v>183</v>
      </c>
      <c r="AA20" s="17">
        <f t="shared" si="9"/>
        <v>1.0764705882352941</v>
      </c>
      <c r="AB20" s="3">
        <f t="shared" si="24"/>
        <v>42</v>
      </c>
      <c r="AC20" s="17">
        <f t="shared" si="10"/>
        <v>0.24705882352941178</v>
      </c>
      <c r="AD20" s="3">
        <f t="shared" si="25"/>
        <v>27</v>
      </c>
      <c r="AE20" s="17">
        <f t="shared" si="26"/>
        <v>0.1588235294117647</v>
      </c>
      <c r="AF20" s="3">
        <f t="shared" si="27"/>
        <v>17</v>
      </c>
      <c r="AG20" s="17">
        <f t="shared" si="11"/>
        <v>0.1</v>
      </c>
      <c r="AH20" s="3">
        <f t="shared" si="28"/>
        <v>11</v>
      </c>
      <c r="AI20" s="16">
        <f t="shared" si="12"/>
        <v>6.4705882352941183E-2</v>
      </c>
      <c r="AJ20" s="3">
        <f t="shared" si="13"/>
        <v>0</v>
      </c>
      <c r="AK20" s="16">
        <f t="shared" si="29"/>
        <v>0</v>
      </c>
      <c r="AL20" s="3">
        <f t="shared" si="14"/>
        <v>1</v>
      </c>
      <c r="AM20" s="17">
        <f t="shared" si="30"/>
        <v>5.8823529411764705E-3</v>
      </c>
      <c r="AN20" s="5"/>
      <c r="AO20" s="5"/>
      <c r="AP20" s="3">
        <v>1820</v>
      </c>
      <c r="AQ20" s="3">
        <v>1999</v>
      </c>
      <c r="AR20" s="3">
        <f t="shared" si="15"/>
        <v>180</v>
      </c>
      <c r="AS20" s="16">
        <f t="shared" si="16"/>
        <v>7.4535599249992993E-2</v>
      </c>
      <c r="AT20" s="16">
        <f t="shared" si="17"/>
        <v>9.5095793159020503E-2</v>
      </c>
      <c r="AU20" s="16">
        <f t="shared" si="0"/>
        <v>7.3493091974016406E-2</v>
      </c>
      <c r="AV20" s="16">
        <f t="shared" si="1"/>
        <v>7.5154162547048237E-2</v>
      </c>
      <c r="AW20" s="16">
        <f t="shared" si="2"/>
        <v>3.6430214023900002E-2</v>
      </c>
      <c r="AX20" s="16">
        <f t="shared" si="3"/>
        <v>2.8867513459481287E-2</v>
      </c>
      <c r="AY20" s="16">
        <f t="shared" si="4"/>
        <v>2.290614236454256E-2</v>
      </c>
      <c r="AZ20" s="16">
        <f t="shared" si="5"/>
        <v>1.8425693279752221E-2</v>
      </c>
      <c r="BA20" s="16">
        <f t="shared" si="6"/>
        <v>0</v>
      </c>
      <c r="BB20" s="16">
        <f t="shared" si="7"/>
        <v>0</v>
      </c>
      <c r="BC20" s="8"/>
    </row>
    <row r="21" spans="1:55" x14ac:dyDescent="0.2">
      <c r="A21" s="3">
        <v>1810</v>
      </c>
      <c r="B21" s="3">
        <v>1819</v>
      </c>
      <c r="C21" s="3">
        <f t="shared" si="8"/>
        <v>10</v>
      </c>
      <c r="D21" s="3">
        <v>2</v>
      </c>
      <c r="E21" s="3"/>
      <c r="F21" s="3"/>
      <c r="G21" s="3">
        <v>3</v>
      </c>
      <c r="H21" s="3"/>
      <c r="I21" s="3">
        <v>1</v>
      </c>
      <c r="J21" s="3"/>
      <c r="K21" s="3"/>
      <c r="L21" s="3"/>
      <c r="M21" s="3"/>
      <c r="N21" s="3"/>
      <c r="O21" s="3"/>
      <c r="P21" s="3"/>
      <c r="Q21" s="5"/>
      <c r="R21" s="5"/>
      <c r="S21" s="3">
        <v>1820</v>
      </c>
      <c r="T21" s="3">
        <v>1999</v>
      </c>
      <c r="U21" s="3">
        <f t="shared" si="18"/>
        <v>180</v>
      </c>
      <c r="V21" s="3">
        <f t="shared" si="19"/>
        <v>293</v>
      </c>
      <c r="W21" s="17">
        <f t="shared" si="20"/>
        <v>1.6277777777777778</v>
      </c>
      <c r="X21" s="3">
        <f t="shared" si="21"/>
        <v>175</v>
      </c>
      <c r="Y21" s="17">
        <f t="shared" si="22"/>
        <v>0.97222222222222221</v>
      </c>
      <c r="Z21" s="3">
        <f t="shared" si="23"/>
        <v>183</v>
      </c>
      <c r="AA21" s="17">
        <f t="shared" si="9"/>
        <v>1.0166666666666666</v>
      </c>
      <c r="AB21" s="3">
        <f t="shared" si="24"/>
        <v>43</v>
      </c>
      <c r="AC21" s="17">
        <f t="shared" si="10"/>
        <v>0.2388888888888889</v>
      </c>
      <c r="AD21" s="3">
        <f t="shared" si="25"/>
        <v>27</v>
      </c>
      <c r="AE21" s="17">
        <f t="shared" si="26"/>
        <v>0.15</v>
      </c>
      <c r="AF21" s="3">
        <f t="shared" si="27"/>
        <v>17</v>
      </c>
      <c r="AG21" s="17">
        <f t="shared" si="11"/>
        <v>9.4444444444444442E-2</v>
      </c>
      <c r="AH21" s="3">
        <f t="shared" si="28"/>
        <v>11</v>
      </c>
      <c r="AI21" s="16">
        <f t="shared" si="12"/>
        <v>6.1111111111111109E-2</v>
      </c>
      <c r="AJ21" s="3">
        <f t="shared" si="13"/>
        <v>0</v>
      </c>
      <c r="AK21" s="16">
        <f t="shared" si="29"/>
        <v>0</v>
      </c>
      <c r="AL21" s="3">
        <f t="shared" si="14"/>
        <v>0</v>
      </c>
      <c r="AM21" s="17">
        <f t="shared" si="30"/>
        <v>0</v>
      </c>
      <c r="AN21" s="5"/>
      <c r="AO21" s="5"/>
      <c r="AP21" s="3">
        <v>1810</v>
      </c>
      <c r="AQ21" s="3">
        <v>1999</v>
      </c>
      <c r="AR21" s="3">
        <f t="shared" si="15"/>
        <v>190</v>
      </c>
      <c r="AS21" s="16">
        <f t="shared" si="16"/>
        <v>7.2547625011001163E-2</v>
      </c>
      <c r="AT21" s="16">
        <f t="shared" si="17"/>
        <v>9.0397705459566671E-2</v>
      </c>
      <c r="AU21" s="16">
        <f t="shared" si="0"/>
        <v>6.9625034501699753E-2</v>
      </c>
      <c r="AV21" s="16">
        <f t="shared" si="1"/>
        <v>7.1198680307729911E-2</v>
      </c>
      <c r="AW21" s="16">
        <f t="shared" si="2"/>
        <v>3.5696473595396148E-2</v>
      </c>
      <c r="AX21" s="16">
        <f t="shared" si="3"/>
        <v>2.7348170645824378E-2</v>
      </c>
      <c r="AY21" s="16">
        <f t="shared" si="4"/>
        <v>2.2329687826943608E-2</v>
      </c>
      <c r="AZ21" s="16">
        <f t="shared" si="5"/>
        <v>1.7455919949238948E-2</v>
      </c>
      <c r="BA21" s="16">
        <f t="shared" si="6"/>
        <v>0</v>
      </c>
      <c r="BB21" s="16">
        <f t="shared" si="7"/>
        <v>0</v>
      </c>
      <c r="BC21" s="8"/>
    </row>
    <row r="22" spans="1:55" x14ac:dyDescent="0.2">
      <c r="A22" s="3">
        <v>1800</v>
      </c>
      <c r="B22" s="3">
        <v>1809</v>
      </c>
      <c r="C22" s="3">
        <f t="shared" si="8"/>
        <v>10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5"/>
      <c r="R22" s="5"/>
      <c r="S22" s="3">
        <v>1810</v>
      </c>
      <c r="T22" s="3">
        <v>1999</v>
      </c>
      <c r="U22" s="3">
        <f t="shared" si="18"/>
        <v>190</v>
      </c>
      <c r="V22" s="3">
        <f t="shared" si="19"/>
        <v>295</v>
      </c>
      <c r="W22" s="17">
        <f t="shared" si="20"/>
        <v>1.5526315789473684</v>
      </c>
      <c r="X22" s="3">
        <f t="shared" si="21"/>
        <v>175</v>
      </c>
      <c r="Y22" s="17">
        <f t="shared" si="22"/>
        <v>0.92105263157894735</v>
      </c>
      <c r="Z22" s="3">
        <f t="shared" si="23"/>
        <v>183</v>
      </c>
      <c r="AA22" s="17">
        <f t="shared" si="9"/>
        <v>0.9631578947368421</v>
      </c>
      <c r="AB22" s="3">
        <f t="shared" si="24"/>
        <v>46</v>
      </c>
      <c r="AC22" s="17">
        <f t="shared" si="10"/>
        <v>0.24210526315789474</v>
      </c>
      <c r="AD22" s="3">
        <f t="shared" si="25"/>
        <v>27</v>
      </c>
      <c r="AE22" s="17">
        <f t="shared" si="26"/>
        <v>0.14210526315789473</v>
      </c>
      <c r="AF22" s="3">
        <f t="shared" si="27"/>
        <v>18</v>
      </c>
      <c r="AG22" s="17">
        <f t="shared" si="11"/>
        <v>9.4736842105263161E-2</v>
      </c>
      <c r="AH22" s="3">
        <f t="shared" si="28"/>
        <v>11</v>
      </c>
      <c r="AI22" s="16">
        <f t="shared" si="12"/>
        <v>5.7894736842105263E-2</v>
      </c>
      <c r="AJ22" s="3">
        <f t="shared" si="13"/>
        <v>0</v>
      </c>
      <c r="AK22" s="16">
        <f t="shared" si="29"/>
        <v>0</v>
      </c>
      <c r="AL22" s="3">
        <f t="shared" si="14"/>
        <v>0</v>
      </c>
      <c r="AM22" s="17">
        <f t="shared" si="30"/>
        <v>0</v>
      </c>
      <c r="AN22" s="5"/>
      <c r="AO22" s="5"/>
      <c r="AP22" s="3">
        <v>1800</v>
      </c>
      <c r="AQ22" s="3">
        <v>1999</v>
      </c>
      <c r="AR22" s="3">
        <f t="shared" si="15"/>
        <v>200</v>
      </c>
      <c r="AS22" s="16">
        <f t="shared" si="16"/>
        <v>7.0710678118654752E-2</v>
      </c>
      <c r="AT22" s="16">
        <f t="shared" si="17"/>
        <v>8.5877820186588349E-2</v>
      </c>
      <c r="AU22" s="16">
        <f t="shared" si="0"/>
        <v>6.6143782776614771E-2</v>
      </c>
      <c r="AV22" s="16">
        <f t="shared" si="1"/>
        <v>6.7638746292343413E-2</v>
      </c>
      <c r="AW22" s="16">
        <f t="shared" si="2"/>
        <v>3.3911649915626341E-2</v>
      </c>
      <c r="AX22" s="16">
        <f t="shared" si="3"/>
        <v>2.598076211353316E-2</v>
      </c>
      <c r="AY22" s="16">
        <f t="shared" si="4"/>
        <v>2.1213203435596427E-2</v>
      </c>
      <c r="AZ22" s="16">
        <f t="shared" si="5"/>
        <v>1.6583123951776999E-2</v>
      </c>
      <c r="BA22" s="16">
        <f t="shared" si="6"/>
        <v>0</v>
      </c>
      <c r="BB22" s="16">
        <f t="shared" si="7"/>
        <v>0</v>
      </c>
      <c r="BC22" s="8"/>
    </row>
    <row r="23" spans="1:55" x14ac:dyDescent="0.2">
      <c r="A23" s="3">
        <v>1790</v>
      </c>
      <c r="B23" s="3">
        <v>1799</v>
      </c>
      <c r="C23" s="3">
        <f t="shared" si="8"/>
        <v>10</v>
      </c>
      <c r="D23" s="3"/>
      <c r="E23" s="3"/>
      <c r="F23" s="3">
        <v>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5"/>
      <c r="R23" s="5"/>
      <c r="S23" s="3">
        <v>1800</v>
      </c>
      <c r="T23" s="3">
        <v>1999</v>
      </c>
      <c r="U23" s="3">
        <f t="shared" si="18"/>
        <v>200</v>
      </c>
      <c r="V23" s="3">
        <f t="shared" si="19"/>
        <v>295</v>
      </c>
      <c r="W23" s="17">
        <f t="shared" si="20"/>
        <v>1.4750000000000001</v>
      </c>
      <c r="X23" s="3">
        <f t="shared" si="21"/>
        <v>175</v>
      </c>
      <c r="Y23" s="17">
        <f t="shared" si="22"/>
        <v>0.875</v>
      </c>
      <c r="Z23" s="3">
        <f t="shared" si="23"/>
        <v>183</v>
      </c>
      <c r="AA23" s="17">
        <f t="shared" si="9"/>
        <v>0.91500000000000004</v>
      </c>
      <c r="AB23" s="3">
        <f t="shared" si="24"/>
        <v>46</v>
      </c>
      <c r="AC23" s="17">
        <f t="shared" si="10"/>
        <v>0.23</v>
      </c>
      <c r="AD23" s="3">
        <f t="shared" si="25"/>
        <v>27</v>
      </c>
      <c r="AE23" s="17">
        <f t="shared" si="26"/>
        <v>0.13500000000000001</v>
      </c>
      <c r="AF23" s="3">
        <f t="shared" si="27"/>
        <v>18</v>
      </c>
      <c r="AG23" s="17">
        <f t="shared" si="11"/>
        <v>0.09</v>
      </c>
      <c r="AH23" s="3">
        <f t="shared" si="28"/>
        <v>11</v>
      </c>
      <c r="AI23" s="16">
        <f t="shared" si="12"/>
        <v>5.5E-2</v>
      </c>
      <c r="AJ23" s="3">
        <f t="shared" si="13"/>
        <v>0</v>
      </c>
      <c r="AK23" s="16">
        <f t="shared" si="29"/>
        <v>0</v>
      </c>
      <c r="AL23" s="3">
        <f t="shared" si="14"/>
        <v>0</v>
      </c>
      <c r="AM23" s="17">
        <f t="shared" si="30"/>
        <v>0</v>
      </c>
      <c r="AN23" s="5"/>
      <c r="AO23" s="5"/>
      <c r="AP23" s="3">
        <v>1790</v>
      </c>
      <c r="AQ23" s="3">
        <v>1999</v>
      </c>
      <c r="AR23" s="3">
        <f t="shared" si="15"/>
        <v>210</v>
      </c>
      <c r="AS23" s="16">
        <f t="shared" si="16"/>
        <v>6.9006555934235422E-2</v>
      </c>
      <c r="AT23" s="16">
        <f t="shared" si="17"/>
        <v>8.1788400177703183E-2</v>
      </c>
      <c r="AU23" s="16">
        <f t="shared" si="0"/>
        <v>6.2994078834871209E-2</v>
      </c>
      <c r="AV23" s="16">
        <f t="shared" si="1"/>
        <v>6.4593618886907317E-2</v>
      </c>
      <c r="AW23" s="16">
        <f t="shared" si="2"/>
        <v>3.2296809443453658E-2</v>
      </c>
      <c r="AX23" s="16">
        <f t="shared" si="3"/>
        <v>2.4743582965269673E-2</v>
      </c>
      <c r="AY23" s="16">
        <f t="shared" si="4"/>
        <v>2.0203050891044214E-2</v>
      </c>
      <c r="AZ23" s="16">
        <f t="shared" si="5"/>
        <v>1.5793451382644763E-2</v>
      </c>
      <c r="BA23" s="16">
        <f t="shared" si="6"/>
        <v>0</v>
      </c>
      <c r="BB23" s="16">
        <f t="shared" si="7"/>
        <v>0</v>
      </c>
      <c r="BC23" s="8"/>
    </row>
    <row r="24" spans="1:55" x14ac:dyDescent="0.2">
      <c r="A24" s="3">
        <v>1780</v>
      </c>
      <c r="B24" s="3">
        <v>1789</v>
      </c>
      <c r="C24" s="3">
        <f t="shared" si="8"/>
        <v>10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5"/>
      <c r="R24" s="5"/>
      <c r="S24" s="3">
        <v>1790</v>
      </c>
      <c r="T24" s="3">
        <v>1999</v>
      </c>
      <c r="U24" s="3">
        <f t="shared" si="18"/>
        <v>210</v>
      </c>
      <c r="V24" s="3">
        <f t="shared" si="19"/>
        <v>295</v>
      </c>
      <c r="W24" s="17">
        <f t="shared" si="20"/>
        <v>1.4047619047619047</v>
      </c>
      <c r="X24" s="3">
        <f t="shared" si="21"/>
        <v>175</v>
      </c>
      <c r="Y24" s="17">
        <f t="shared" si="22"/>
        <v>0.83333333333333337</v>
      </c>
      <c r="Z24" s="3">
        <f t="shared" si="23"/>
        <v>184</v>
      </c>
      <c r="AA24" s="17">
        <f t="shared" si="9"/>
        <v>0.87619047619047619</v>
      </c>
      <c r="AB24" s="3">
        <f t="shared" si="24"/>
        <v>46</v>
      </c>
      <c r="AC24" s="17">
        <f t="shared" si="10"/>
        <v>0.21904761904761905</v>
      </c>
      <c r="AD24" s="3">
        <f t="shared" si="25"/>
        <v>27</v>
      </c>
      <c r="AE24" s="17">
        <f t="shared" si="26"/>
        <v>0.12857142857142856</v>
      </c>
      <c r="AF24" s="3">
        <f t="shared" si="27"/>
        <v>18</v>
      </c>
      <c r="AG24" s="17">
        <f t="shared" si="11"/>
        <v>8.5714285714285715E-2</v>
      </c>
      <c r="AH24" s="3">
        <f t="shared" si="28"/>
        <v>11</v>
      </c>
      <c r="AI24" s="16">
        <f t="shared" si="12"/>
        <v>5.2380952380952382E-2</v>
      </c>
      <c r="AJ24" s="3">
        <f t="shared" si="13"/>
        <v>0</v>
      </c>
      <c r="AK24" s="16">
        <f t="shared" si="29"/>
        <v>0</v>
      </c>
      <c r="AL24" s="3">
        <f t="shared" si="14"/>
        <v>0</v>
      </c>
      <c r="AM24" s="17">
        <f t="shared" si="30"/>
        <v>0</v>
      </c>
      <c r="AN24" s="5"/>
      <c r="AO24" s="5"/>
      <c r="AP24" s="3">
        <v>1780</v>
      </c>
      <c r="AQ24" s="3">
        <v>1999</v>
      </c>
      <c r="AR24" s="3">
        <f t="shared" si="15"/>
        <v>220</v>
      </c>
      <c r="AS24" s="16">
        <f t="shared" si="16"/>
        <v>6.7419986246324212E-2</v>
      </c>
      <c r="AT24" s="16">
        <f t="shared" si="17"/>
        <v>7.8070745624171212E-2</v>
      </c>
      <c r="AU24" s="16">
        <f t="shared" si="0"/>
        <v>6.0130711615104332E-2</v>
      </c>
      <c r="AV24" s="16">
        <f t="shared" si="1"/>
        <v>6.1657545301138796E-2</v>
      </c>
      <c r="AW24" s="16">
        <f t="shared" si="2"/>
        <v>3.0828772650569398E-2</v>
      </c>
      <c r="AX24" s="16">
        <f t="shared" si="3"/>
        <v>2.3618874648666507E-2</v>
      </c>
      <c r="AY24" s="16">
        <f t="shared" si="4"/>
        <v>1.9284730395996749E-2</v>
      </c>
      <c r="AZ24" s="16">
        <f t="shared" si="5"/>
        <v>1.5075567228888181E-2</v>
      </c>
      <c r="BA24" s="16">
        <f t="shared" si="6"/>
        <v>0</v>
      </c>
      <c r="BB24" s="16">
        <f t="shared" si="7"/>
        <v>0</v>
      </c>
      <c r="BC24" s="8"/>
    </row>
    <row r="25" spans="1:55" x14ac:dyDescent="0.2">
      <c r="A25" s="3">
        <v>1770</v>
      </c>
      <c r="B25" s="3">
        <v>1779</v>
      </c>
      <c r="C25" s="3">
        <f t="shared" si="8"/>
        <v>10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5"/>
      <c r="R25" s="5"/>
      <c r="S25" s="3">
        <v>1780</v>
      </c>
      <c r="T25" s="3">
        <v>1999</v>
      </c>
      <c r="U25" s="3">
        <f t="shared" si="18"/>
        <v>220</v>
      </c>
      <c r="V25" s="3">
        <f t="shared" si="19"/>
        <v>295</v>
      </c>
      <c r="W25" s="17">
        <f t="shared" si="20"/>
        <v>1.3409090909090908</v>
      </c>
      <c r="X25" s="3">
        <f t="shared" si="21"/>
        <v>175</v>
      </c>
      <c r="Y25" s="17">
        <f t="shared" si="22"/>
        <v>0.79545454545454541</v>
      </c>
      <c r="Z25" s="3">
        <f t="shared" si="23"/>
        <v>184</v>
      </c>
      <c r="AA25" s="17">
        <f t="shared" si="9"/>
        <v>0.83636363636363631</v>
      </c>
      <c r="AB25" s="3">
        <f t="shared" si="24"/>
        <v>46</v>
      </c>
      <c r="AC25" s="17">
        <f t="shared" si="10"/>
        <v>0.20909090909090908</v>
      </c>
      <c r="AD25" s="3">
        <f t="shared" si="25"/>
        <v>27</v>
      </c>
      <c r="AE25" s="17">
        <f t="shared" si="26"/>
        <v>0.12272727272727273</v>
      </c>
      <c r="AF25" s="3">
        <f t="shared" si="27"/>
        <v>18</v>
      </c>
      <c r="AG25" s="17">
        <f t="shared" si="11"/>
        <v>8.1818181818181818E-2</v>
      </c>
      <c r="AH25" s="3">
        <f t="shared" si="28"/>
        <v>11</v>
      </c>
      <c r="AI25" s="16">
        <f t="shared" si="12"/>
        <v>0.05</v>
      </c>
      <c r="AJ25" s="3">
        <f t="shared" si="13"/>
        <v>0</v>
      </c>
      <c r="AK25" s="16">
        <f t="shared" si="29"/>
        <v>0</v>
      </c>
      <c r="AL25" s="3">
        <f t="shared" si="14"/>
        <v>0</v>
      </c>
      <c r="AM25" s="17">
        <f t="shared" si="30"/>
        <v>0</v>
      </c>
      <c r="AN25" s="5"/>
      <c r="AO25" s="5"/>
      <c r="AP25" s="3">
        <v>1770</v>
      </c>
      <c r="AQ25" s="3">
        <v>1999</v>
      </c>
      <c r="AR25" s="3">
        <f t="shared" si="15"/>
        <v>230</v>
      </c>
      <c r="AS25" s="16">
        <f t="shared" si="16"/>
        <v>6.5938047339578698E-2</v>
      </c>
      <c r="AT25" s="16">
        <f t="shared" si="17"/>
        <v>7.4676365379642035E-2</v>
      </c>
      <c r="AU25" s="16">
        <f t="shared" si="0"/>
        <v>5.7516332849230231E-2</v>
      </c>
      <c r="AV25" s="16">
        <f t="shared" si="1"/>
        <v>5.8976782461958852E-2</v>
      </c>
      <c r="AW25" s="16">
        <f t="shared" si="2"/>
        <v>2.9488391230979426E-2</v>
      </c>
      <c r="AX25" s="16">
        <f t="shared" si="3"/>
        <v>2.2591967055246225E-2</v>
      </c>
      <c r="AY25" s="16">
        <f t="shared" si="4"/>
        <v>1.844626385704037E-2</v>
      </c>
      <c r="AZ25" s="16">
        <f t="shared" si="5"/>
        <v>1.4420107784153913E-2</v>
      </c>
      <c r="BA25" s="16">
        <f t="shared" si="6"/>
        <v>0</v>
      </c>
      <c r="BB25" s="16">
        <f t="shared" si="7"/>
        <v>0</v>
      </c>
      <c r="BC25" s="8"/>
    </row>
    <row r="26" spans="1:55" x14ac:dyDescent="0.2">
      <c r="A26" s="3">
        <v>1760</v>
      </c>
      <c r="B26" s="3">
        <v>1769</v>
      </c>
      <c r="C26" s="3">
        <f t="shared" si="8"/>
        <v>10</v>
      </c>
      <c r="D26" s="3"/>
      <c r="E26" s="3"/>
      <c r="F26" s="3"/>
      <c r="G26" s="3"/>
      <c r="H26" s="3">
        <v>1</v>
      </c>
      <c r="I26" s="3"/>
      <c r="J26" s="3"/>
      <c r="K26" s="3"/>
      <c r="L26" s="3"/>
      <c r="M26" s="3"/>
      <c r="N26" s="3"/>
      <c r="O26" s="3"/>
      <c r="P26" s="3"/>
      <c r="Q26" s="5"/>
      <c r="R26" s="5"/>
      <c r="S26" s="3">
        <v>1770</v>
      </c>
      <c r="T26" s="3">
        <v>1999</v>
      </c>
      <c r="U26" s="3">
        <f t="shared" si="18"/>
        <v>230</v>
      </c>
      <c r="V26" s="3">
        <f t="shared" si="19"/>
        <v>295</v>
      </c>
      <c r="W26" s="17">
        <f t="shared" si="20"/>
        <v>1.2826086956521738</v>
      </c>
      <c r="X26" s="3">
        <f t="shared" si="21"/>
        <v>175</v>
      </c>
      <c r="Y26" s="17">
        <f t="shared" si="22"/>
        <v>0.76086956521739135</v>
      </c>
      <c r="Z26" s="3">
        <f t="shared" si="23"/>
        <v>184</v>
      </c>
      <c r="AA26" s="17">
        <f t="shared" si="9"/>
        <v>0.8</v>
      </c>
      <c r="AB26" s="3">
        <f t="shared" si="24"/>
        <v>46</v>
      </c>
      <c r="AC26" s="17">
        <f t="shared" si="10"/>
        <v>0.2</v>
      </c>
      <c r="AD26" s="3">
        <f t="shared" si="25"/>
        <v>27</v>
      </c>
      <c r="AE26" s="17">
        <f t="shared" si="26"/>
        <v>0.11739130434782609</v>
      </c>
      <c r="AF26" s="3">
        <f t="shared" si="27"/>
        <v>18</v>
      </c>
      <c r="AG26" s="17">
        <f t="shared" si="11"/>
        <v>7.8260869565217397E-2</v>
      </c>
      <c r="AH26" s="3">
        <f t="shared" si="28"/>
        <v>11</v>
      </c>
      <c r="AI26" s="16">
        <f t="shared" si="12"/>
        <v>4.7826086956521741E-2</v>
      </c>
      <c r="AJ26" s="3">
        <f t="shared" si="13"/>
        <v>0</v>
      </c>
      <c r="AK26" s="16">
        <f t="shared" si="29"/>
        <v>0</v>
      </c>
      <c r="AL26" s="3">
        <f t="shared" si="14"/>
        <v>0</v>
      </c>
      <c r="AM26" s="17">
        <f t="shared" si="30"/>
        <v>0</v>
      </c>
      <c r="AN26" s="5"/>
      <c r="AO26" s="5"/>
      <c r="AP26" s="3">
        <v>1760</v>
      </c>
      <c r="AQ26" s="3">
        <v>1999</v>
      </c>
      <c r="AR26" s="3">
        <f t="shared" si="15"/>
        <v>240</v>
      </c>
      <c r="AS26" s="16">
        <f t="shared" si="16"/>
        <v>6.4549722436790274E-2</v>
      </c>
      <c r="AT26" s="16">
        <f t="shared" si="17"/>
        <v>7.1564850155490287E-2</v>
      </c>
      <c r="AU26" s="16">
        <f t="shared" si="0"/>
        <v>5.5119818980512304E-2</v>
      </c>
      <c r="AV26" s="16">
        <f t="shared" si="1"/>
        <v>5.6519416526043906E-2</v>
      </c>
      <c r="AW26" s="16">
        <f t="shared" si="2"/>
        <v>2.8259708263021953E-2</v>
      </c>
      <c r="AX26" s="16">
        <f t="shared" si="3"/>
        <v>2.2047927592204922E-2</v>
      </c>
      <c r="AY26" s="16">
        <f t="shared" si="4"/>
        <v>1.7677669529663688E-2</v>
      </c>
      <c r="AZ26" s="16">
        <f t="shared" si="5"/>
        <v>1.3819269959814166E-2</v>
      </c>
      <c r="BA26" s="16">
        <f t="shared" si="6"/>
        <v>0</v>
      </c>
      <c r="BB26" s="16">
        <f t="shared" si="7"/>
        <v>0</v>
      </c>
      <c r="BC26" s="8"/>
    </row>
    <row r="27" spans="1:55" x14ac:dyDescent="0.2">
      <c r="A27" s="3">
        <v>1750</v>
      </c>
      <c r="B27" s="3">
        <v>1759</v>
      </c>
      <c r="C27" s="3">
        <f t="shared" si="8"/>
        <v>10</v>
      </c>
      <c r="D27" s="3"/>
      <c r="E27" s="3"/>
      <c r="F27" s="3"/>
      <c r="G27" s="3"/>
      <c r="H27" s="3"/>
      <c r="I27" s="3">
        <v>1</v>
      </c>
      <c r="J27" s="3"/>
      <c r="K27" s="3"/>
      <c r="L27" s="3"/>
      <c r="M27" s="3"/>
      <c r="N27" s="3"/>
      <c r="O27" s="3"/>
      <c r="P27" s="3"/>
      <c r="Q27" s="5"/>
      <c r="R27" s="5"/>
      <c r="S27" s="3">
        <v>1760</v>
      </c>
      <c r="T27" s="3">
        <v>1999</v>
      </c>
      <c r="U27" s="3">
        <f t="shared" si="18"/>
        <v>240</v>
      </c>
      <c r="V27" s="3">
        <f t="shared" si="19"/>
        <v>295</v>
      </c>
      <c r="W27" s="17">
        <f t="shared" si="20"/>
        <v>1.2291666666666667</v>
      </c>
      <c r="X27" s="3">
        <f t="shared" si="21"/>
        <v>175</v>
      </c>
      <c r="Y27" s="17">
        <f t="shared" si="22"/>
        <v>0.72916666666666663</v>
      </c>
      <c r="Z27" s="3">
        <f t="shared" si="23"/>
        <v>184</v>
      </c>
      <c r="AA27" s="17">
        <f t="shared" si="9"/>
        <v>0.76666666666666672</v>
      </c>
      <c r="AB27" s="3">
        <f t="shared" si="24"/>
        <v>46</v>
      </c>
      <c r="AC27" s="17">
        <f t="shared" si="10"/>
        <v>0.19166666666666668</v>
      </c>
      <c r="AD27" s="3">
        <f t="shared" si="25"/>
        <v>28</v>
      </c>
      <c r="AE27" s="17">
        <f t="shared" si="26"/>
        <v>0.11666666666666667</v>
      </c>
      <c r="AF27" s="3">
        <f t="shared" si="27"/>
        <v>18</v>
      </c>
      <c r="AG27" s="17">
        <f t="shared" si="11"/>
        <v>7.4999999999999997E-2</v>
      </c>
      <c r="AH27" s="3">
        <f t="shared" si="28"/>
        <v>11</v>
      </c>
      <c r="AI27" s="16">
        <f t="shared" si="12"/>
        <v>4.583333333333333E-2</v>
      </c>
      <c r="AJ27" s="3">
        <f t="shared" si="13"/>
        <v>0</v>
      </c>
      <c r="AK27" s="16">
        <f t="shared" si="29"/>
        <v>0</v>
      </c>
      <c r="AL27" s="3">
        <f t="shared" si="14"/>
        <v>0</v>
      </c>
      <c r="AM27" s="17">
        <f t="shared" si="30"/>
        <v>0</v>
      </c>
      <c r="AN27" s="5"/>
      <c r="AO27" s="5"/>
      <c r="AP27" s="3">
        <v>1750</v>
      </c>
      <c r="AQ27" s="3">
        <v>1999</v>
      </c>
      <c r="AR27" s="3">
        <f t="shared" si="15"/>
        <v>250</v>
      </c>
      <c r="AS27" s="16">
        <f t="shared" si="16"/>
        <v>6.3245553203367583E-2</v>
      </c>
      <c r="AT27" s="16">
        <f t="shared" si="17"/>
        <v>6.8702256149270668E-2</v>
      </c>
      <c r="AU27" s="16">
        <f t="shared" si="0"/>
        <v>5.2915026221291808E-2</v>
      </c>
      <c r="AV27" s="16">
        <f t="shared" si="1"/>
        <v>5.4258639865002144E-2</v>
      </c>
      <c r="AW27" s="16">
        <f t="shared" si="2"/>
        <v>2.7129319932501072E-2</v>
      </c>
      <c r="AX27" s="16">
        <f t="shared" si="3"/>
        <v>2.1166010488516726E-2</v>
      </c>
      <c r="AY27" s="16">
        <f t="shared" si="4"/>
        <v>1.7435595774162694E-2</v>
      </c>
      <c r="AZ27" s="16">
        <f t="shared" si="5"/>
        <v>1.3266499161421599E-2</v>
      </c>
      <c r="BA27" s="16">
        <f t="shared" si="6"/>
        <v>0</v>
      </c>
      <c r="BB27" s="16">
        <f t="shared" si="7"/>
        <v>0</v>
      </c>
      <c r="BC27" s="8"/>
    </row>
    <row r="28" spans="1:55" x14ac:dyDescent="0.2">
      <c r="A28" s="3">
        <v>1740</v>
      </c>
      <c r="B28" s="3">
        <v>1749</v>
      </c>
      <c r="C28" s="3">
        <f t="shared" si="8"/>
        <v>10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5"/>
      <c r="R28" s="5"/>
      <c r="S28" s="3">
        <v>1750</v>
      </c>
      <c r="T28" s="3">
        <v>1999</v>
      </c>
      <c r="U28" s="3">
        <f t="shared" si="18"/>
        <v>250</v>
      </c>
      <c r="V28" s="3">
        <f t="shared" si="19"/>
        <v>295</v>
      </c>
      <c r="W28" s="17">
        <f t="shared" si="20"/>
        <v>1.18</v>
      </c>
      <c r="X28" s="3">
        <f t="shared" si="21"/>
        <v>175</v>
      </c>
      <c r="Y28" s="17">
        <f t="shared" si="22"/>
        <v>0.7</v>
      </c>
      <c r="Z28" s="3">
        <f t="shared" si="23"/>
        <v>184</v>
      </c>
      <c r="AA28" s="17">
        <f t="shared" si="9"/>
        <v>0.73599999999999999</v>
      </c>
      <c r="AB28" s="3">
        <f t="shared" si="24"/>
        <v>46</v>
      </c>
      <c r="AC28" s="17">
        <f t="shared" si="10"/>
        <v>0.184</v>
      </c>
      <c r="AD28" s="3">
        <f t="shared" si="25"/>
        <v>28</v>
      </c>
      <c r="AE28" s="17">
        <f t="shared" si="26"/>
        <v>0.112</v>
      </c>
      <c r="AF28" s="3">
        <f t="shared" si="27"/>
        <v>19</v>
      </c>
      <c r="AG28" s="17">
        <f t="shared" si="11"/>
        <v>7.5999999999999998E-2</v>
      </c>
      <c r="AH28" s="3">
        <f t="shared" si="28"/>
        <v>11</v>
      </c>
      <c r="AI28" s="16">
        <f t="shared" si="12"/>
        <v>4.3999999999999997E-2</v>
      </c>
      <c r="AJ28" s="3">
        <f t="shared" si="13"/>
        <v>0</v>
      </c>
      <c r="AK28" s="16">
        <f t="shared" si="29"/>
        <v>0</v>
      </c>
      <c r="AL28" s="3">
        <f t="shared" si="14"/>
        <v>0</v>
      </c>
      <c r="AM28" s="17">
        <f t="shared" si="30"/>
        <v>0</v>
      </c>
      <c r="AN28" s="5"/>
      <c r="AO28" s="5"/>
      <c r="AP28" s="3">
        <v>1740</v>
      </c>
      <c r="AQ28" s="3">
        <v>1999</v>
      </c>
      <c r="AR28" s="3">
        <f t="shared" si="15"/>
        <v>260</v>
      </c>
      <c r="AS28" s="16">
        <f t="shared" si="16"/>
        <v>6.2017367294604234E-2</v>
      </c>
      <c r="AT28" s="16">
        <f t="shared" si="17"/>
        <v>6.6059861681991031E-2</v>
      </c>
      <c r="AU28" s="16">
        <f t="shared" si="0"/>
        <v>5.0879832905088282E-2</v>
      </c>
      <c r="AV28" s="16">
        <f t="shared" si="1"/>
        <v>5.2171769100963605E-2</v>
      </c>
      <c r="AW28" s="16">
        <f t="shared" si="2"/>
        <v>2.6085884550481803E-2</v>
      </c>
      <c r="AX28" s="16">
        <f t="shared" si="3"/>
        <v>2.0351933162035311E-2</v>
      </c>
      <c r="AY28" s="16">
        <f t="shared" si="4"/>
        <v>1.6764995936694897E-2</v>
      </c>
      <c r="AZ28" s="16">
        <f t="shared" si="5"/>
        <v>1.2756249193674615E-2</v>
      </c>
      <c r="BA28" s="16">
        <f t="shared" si="6"/>
        <v>0</v>
      </c>
      <c r="BB28" s="16">
        <f t="shared" si="7"/>
        <v>0</v>
      </c>
      <c r="BC28" s="8"/>
    </row>
    <row r="29" spans="1:55" x14ac:dyDescent="0.2">
      <c r="A29" s="3">
        <v>1730</v>
      </c>
      <c r="B29" s="3">
        <v>1739</v>
      </c>
      <c r="C29" s="3">
        <f t="shared" si="8"/>
        <v>10</v>
      </c>
      <c r="D29" s="3"/>
      <c r="E29" s="3"/>
      <c r="F29" s="3"/>
      <c r="G29" s="3"/>
      <c r="H29" s="3"/>
      <c r="I29" s="3"/>
      <c r="J29" s="3">
        <v>1</v>
      </c>
      <c r="K29" s="3"/>
      <c r="L29" s="3"/>
      <c r="M29" s="3"/>
      <c r="N29" s="3"/>
      <c r="O29" s="3"/>
      <c r="P29" s="3"/>
      <c r="Q29" s="5"/>
      <c r="R29" s="5"/>
      <c r="S29" s="3">
        <v>1740</v>
      </c>
      <c r="T29" s="3">
        <v>1999</v>
      </c>
      <c r="U29" s="3">
        <f t="shared" si="18"/>
        <v>260</v>
      </c>
      <c r="V29" s="3">
        <f t="shared" si="19"/>
        <v>295</v>
      </c>
      <c r="W29" s="17">
        <f t="shared" si="20"/>
        <v>1.1346153846153846</v>
      </c>
      <c r="X29" s="3">
        <f t="shared" si="21"/>
        <v>175</v>
      </c>
      <c r="Y29" s="17">
        <f t="shared" si="22"/>
        <v>0.67307692307692313</v>
      </c>
      <c r="Z29" s="3">
        <f t="shared" si="23"/>
        <v>184</v>
      </c>
      <c r="AA29" s="17">
        <f t="shared" si="9"/>
        <v>0.70769230769230773</v>
      </c>
      <c r="AB29" s="3">
        <f t="shared" si="24"/>
        <v>46</v>
      </c>
      <c r="AC29" s="17">
        <f t="shared" si="10"/>
        <v>0.17692307692307693</v>
      </c>
      <c r="AD29" s="3">
        <f t="shared" si="25"/>
        <v>28</v>
      </c>
      <c r="AE29" s="17">
        <f t="shared" si="26"/>
        <v>0.1076923076923077</v>
      </c>
      <c r="AF29" s="3">
        <f t="shared" si="27"/>
        <v>19</v>
      </c>
      <c r="AG29" s="17">
        <f t="shared" si="11"/>
        <v>7.3076923076923081E-2</v>
      </c>
      <c r="AH29" s="3">
        <f t="shared" si="28"/>
        <v>11</v>
      </c>
      <c r="AI29" s="16">
        <f t="shared" si="12"/>
        <v>4.230769230769231E-2</v>
      </c>
      <c r="AJ29" s="3">
        <f t="shared" si="13"/>
        <v>0</v>
      </c>
      <c r="AK29" s="16">
        <f t="shared" si="29"/>
        <v>0</v>
      </c>
      <c r="AL29" s="3">
        <f t="shared" si="14"/>
        <v>0</v>
      </c>
      <c r="AM29" s="17">
        <f t="shared" si="30"/>
        <v>0</v>
      </c>
      <c r="AN29" s="5"/>
      <c r="AO29" s="5"/>
      <c r="AP29" s="3">
        <v>1730</v>
      </c>
      <c r="AQ29" s="3">
        <v>1999</v>
      </c>
      <c r="AR29" s="3">
        <f t="shared" si="15"/>
        <v>270</v>
      </c>
      <c r="AS29" s="16">
        <f t="shared" si="16"/>
        <v>6.0858061945018457E-2</v>
      </c>
      <c r="AT29" s="16">
        <f t="shared" si="17"/>
        <v>6.3613200138213588E-2</v>
      </c>
      <c r="AU29" s="16">
        <f t="shared" si="0"/>
        <v>4.899539464934427E-2</v>
      </c>
      <c r="AV29" s="16">
        <f t="shared" si="1"/>
        <v>5.0239481356483463E-2</v>
      </c>
      <c r="AW29" s="16">
        <f t="shared" si="2"/>
        <v>2.5119740678241732E-2</v>
      </c>
      <c r="AX29" s="16">
        <f t="shared" si="3"/>
        <v>1.9598157859737706E-2</v>
      </c>
      <c r="AY29" s="16">
        <f t="shared" si="4"/>
        <v>1.6144070161261754E-2</v>
      </c>
      <c r="AZ29" s="16">
        <f t="shared" si="5"/>
        <v>1.2830005981991684E-2</v>
      </c>
      <c r="BA29" s="16">
        <f t="shared" si="6"/>
        <v>0</v>
      </c>
      <c r="BB29" s="16">
        <f t="shared" si="7"/>
        <v>0</v>
      </c>
      <c r="BC29" s="8"/>
    </row>
    <row r="30" spans="1:55" x14ac:dyDescent="0.2">
      <c r="A30" s="3">
        <v>1720</v>
      </c>
      <c r="B30" s="3">
        <v>1729</v>
      </c>
      <c r="C30" s="3">
        <f t="shared" si="8"/>
        <v>10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5"/>
      <c r="R30" s="5"/>
      <c r="S30" s="3">
        <v>1730</v>
      </c>
      <c r="T30" s="3">
        <v>1999</v>
      </c>
      <c r="U30" s="3">
        <f t="shared" si="18"/>
        <v>270</v>
      </c>
      <c r="V30" s="3">
        <f t="shared" si="19"/>
        <v>295</v>
      </c>
      <c r="W30" s="17">
        <f t="shared" si="20"/>
        <v>1.0925925925925926</v>
      </c>
      <c r="X30" s="3">
        <f t="shared" si="21"/>
        <v>175</v>
      </c>
      <c r="Y30" s="17">
        <f t="shared" si="22"/>
        <v>0.64814814814814814</v>
      </c>
      <c r="Z30" s="3">
        <f t="shared" si="23"/>
        <v>184</v>
      </c>
      <c r="AA30" s="17">
        <f t="shared" si="9"/>
        <v>0.68148148148148147</v>
      </c>
      <c r="AB30" s="3">
        <f t="shared" si="24"/>
        <v>46</v>
      </c>
      <c r="AC30" s="17">
        <f t="shared" si="10"/>
        <v>0.17037037037037037</v>
      </c>
      <c r="AD30" s="3">
        <f t="shared" si="25"/>
        <v>28</v>
      </c>
      <c r="AE30" s="17">
        <f t="shared" si="26"/>
        <v>0.1037037037037037</v>
      </c>
      <c r="AF30" s="3">
        <f t="shared" si="27"/>
        <v>19</v>
      </c>
      <c r="AG30" s="17">
        <f t="shared" si="11"/>
        <v>7.0370370370370375E-2</v>
      </c>
      <c r="AH30" s="3">
        <f t="shared" si="28"/>
        <v>12</v>
      </c>
      <c r="AI30" s="16">
        <f t="shared" si="12"/>
        <v>4.4444444444444446E-2</v>
      </c>
      <c r="AJ30" s="3">
        <f t="shared" si="13"/>
        <v>0</v>
      </c>
      <c r="AK30" s="16">
        <f t="shared" si="29"/>
        <v>0</v>
      </c>
      <c r="AL30" s="3">
        <f t="shared" si="14"/>
        <v>0</v>
      </c>
      <c r="AM30" s="17">
        <f t="shared" si="30"/>
        <v>0</v>
      </c>
      <c r="AN30" s="5"/>
      <c r="AO30" s="5"/>
      <c r="AP30" s="3">
        <v>1720</v>
      </c>
      <c r="AQ30" s="3">
        <v>1999</v>
      </c>
      <c r="AR30" s="3">
        <f t="shared" si="15"/>
        <v>280</v>
      </c>
      <c r="AS30" s="16">
        <f t="shared" si="16"/>
        <v>5.9761430466719681E-2</v>
      </c>
      <c r="AT30" s="16">
        <f t="shared" si="17"/>
        <v>6.1341300133277384E-2</v>
      </c>
      <c r="AU30" s="16">
        <f t="shared" si="0"/>
        <v>4.72455591261534E-2</v>
      </c>
      <c r="AV30" s="16">
        <f t="shared" si="1"/>
        <v>4.8445214165180488E-2</v>
      </c>
      <c r="AW30" s="16">
        <f t="shared" si="2"/>
        <v>2.4222607082590244E-2</v>
      </c>
      <c r="AX30" s="16">
        <f t="shared" si="3"/>
        <v>1.8898223650461361E-2</v>
      </c>
      <c r="AY30" s="16">
        <f t="shared" si="4"/>
        <v>1.5567496226930976E-2</v>
      </c>
      <c r="AZ30" s="16">
        <f t="shared" si="5"/>
        <v>1.2371791482634837E-2</v>
      </c>
      <c r="BA30" s="16">
        <f t="shared" si="6"/>
        <v>0</v>
      </c>
      <c r="BB30" s="16">
        <f t="shared" si="7"/>
        <v>0</v>
      </c>
      <c r="BC30" s="8"/>
    </row>
    <row r="31" spans="1:55" x14ac:dyDescent="0.2">
      <c r="A31" s="3">
        <v>1710</v>
      </c>
      <c r="B31" s="3">
        <v>1719</v>
      </c>
      <c r="C31" s="3">
        <f t="shared" si="8"/>
        <v>10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5"/>
      <c r="R31" s="5"/>
      <c r="S31" s="3">
        <v>1720</v>
      </c>
      <c r="T31" s="3">
        <v>1999</v>
      </c>
      <c r="U31" s="3">
        <f t="shared" si="18"/>
        <v>280</v>
      </c>
      <c r="V31" s="3">
        <f t="shared" si="19"/>
        <v>295</v>
      </c>
      <c r="W31" s="17">
        <f t="shared" si="20"/>
        <v>1.0535714285714286</v>
      </c>
      <c r="X31" s="3">
        <f t="shared" si="21"/>
        <v>175</v>
      </c>
      <c r="Y31" s="17">
        <f t="shared" si="22"/>
        <v>0.625</v>
      </c>
      <c r="Z31" s="3">
        <f t="shared" si="23"/>
        <v>184</v>
      </c>
      <c r="AA31" s="17">
        <f t="shared" si="9"/>
        <v>0.65714285714285714</v>
      </c>
      <c r="AB31" s="3">
        <f t="shared" si="24"/>
        <v>46</v>
      </c>
      <c r="AC31" s="17">
        <f t="shared" si="10"/>
        <v>0.16428571428571428</v>
      </c>
      <c r="AD31" s="3">
        <f t="shared" si="25"/>
        <v>28</v>
      </c>
      <c r="AE31" s="17">
        <f t="shared" si="26"/>
        <v>0.1</v>
      </c>
      <c r="AF31" s="3">
        <f t="shared" si="27"/>
        <v>19</v>
      </c>
      <c r="AG31" s="17">
        <f t="shared" si="11"/>
        <v>6.7857142857142852E-2</v>
      </c>
      <c r="AH31" s="3">
        <f t="shared" si="28"/>
        <v>12</v>
      </c>
      <c r="AI31" s="16">
        <f t="shared" si="12"/>
        <v>4.2857142857142858E-2</v>
      </c>
      <c r="AJ31" s="3">
        <f t="shared" si="13"/>
        <v>0</v>
      </c>
      <c r="AK31" s="16">
        <f t="shared" si="29"/>
        <v>0</v>
      </c>
      <c r="AL31" s="3">
        <f t="shared" si="14"/>
        <v>0</v>
      </c>
      <c r="AM31" s="17">
        <f t="shared" si="30"/>
        <v>0</v>
      </c>
      <c r="AN31" s="5"/>
      <c r="AO31" s="5"/>
      <c r="AP31" s="3">
        <v>1710</v>
      </c>
      <c r="AQ31" s="3">
        <v>1999</v>
      </c>
      <c r="AR31" s="3">
        <f t="shared" si="15"/>
        <v>290</v>
      </c>
      <c r="AS31" s="16">
        <f t="shared" si="16"/>
        <v>5.8722021951470346E-2</v>
      </c>
      <c r="AT31" s="16">
        <f t="shared" si="17"/>
        <v>5.92260828873023E-2</v>
      </c>
      <c r="AU31" s="16">
        <f t="shared" si="0"/>
        <v>4.5616401914906735E-2</v>
      </c>
      <c r="AV31" s="16">
        <f t="shared" si="1"/>
        <v>4.6774689538794954E-2</v>
      </c>
      <c r="AW31" s="16">
        <f t="shared" si="2"/>
        <v>2.3387344769397477E-2</v>
      </c>
      <c r="AX31" s="16">
        <f t="shared" si="3"/>
        <v>1.8246560765962695E-2</v>
      </c>
      <c r="AY31" s="16">
        <f t="shared" si="4"/>
        <v>1.5030686012209219E-2</v>
      </c>
      <c r="AZ31" s="16">
        <f t="shared" si="5"/>
        <v>1.1945177983233636E-2</v>
      </c>
      <c r="BA31" s="16">
        <f t="shared" si="6"/>
        <v>0</v>
      </c>
      <c r="BB31" s="16">
        <f t="shared" si="7"/>
        <v>0</v>
      </c>
      <c r="BC31" s="8"/>
    </row>
    <row r="32" spans="1:55" x14ac:dyDescent="0.2">
      <c r="A32" s="3">
        <v>1700</v>
      </c>
      <c r="B32" s="3">
        <v>1709</v>
      </c>
      <c r="C32" s="3">
        <f t="shared" si="8"/>
        <v>10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5"/>
      <c r="R32" s="5"/>
      <c r="S32" s="3">
        <v>1710</v>
      </c>
      <c r="T32" s="3">
        <v>1999</v>
      </c>
      <c r="U32" s="3">
        <f t="shared" si="18"/>
        <v>290</v>
      </c>
      <c r="V32" s="3">
        <f t="shared" si="19"/>
        <v>295</v>
      </c>
      <c r="W32" s="17">
        <f t="shared" si="20"/>
        <v>1.0172413793103448</v>
      </c>
      <c r="X32" s="3">
        <f t="shared" si="21"/>
        <v>175</v>
      </c>
      <c r="Y32" s="17">
        <f t="shared" si="22"/>
        <v>0.60344827586206895</v>
      </c>
      <c r="Z32" s="3">
        <f t="shared" si="23"/>
        <v>184</v>
      </c>
      <c r="AA32" s="17">
        <f t="shared" si="9"/>
        <v>0.6344827586206897</v>
      </c>
      <c r="AB32" s="3">
        <f t="shared" si="24"/>
        <v>46</v>
      </c>
      <c r="AC32" s="17">
        <f t="shared" si="10"/>
        <v>0.15862068965517243</v>
      </c>
      <c r="AD32" s="3">
        <f t="shared" si="25"/>
        <v>28</v>
      </c>
      <c r="AE32" s="17">
        <f t="shared" si="26"/>
        <v>9.6551724137931033E-2</v>
      </c>
      <c r="AF32" s="3">
        <f t="shared" si="27"/>
        <v>19</v>
      </c>
      <c r="AG32" s="17">
        <f t="shared" si="11"/>
        <v>6.5517241379310351E-2</v>
      </c>
      <c r="AH32" s="3">
        <f t="shared" si="28"/>
        <v>12</v>
      </c>
      <c r="AI32" s="16">
        <f t="shared" si="12"/>
        <v>4.1379310344827586E-2</v>
      </c>
      <c r="AJ32" s="3">
        <f t="shared" si="13"/>
        <v>0</v>
      </c>
      <c r="AK32" s="16">
        <f t="shared" si="29"/>
        <v>0</v>
      </c>
      <c r="AL32" s="3">
        <f t="shared" si="14"/>
        <v>0</v>
      </c>
      <c r="AM32" s="17">
        <f t="shared" si="30"/>
        <v>0</v>
      </c>
      <c r="AN32" s="5"/>
      <c r="AO32" s="5"/>
      <c r="AP32" s="3">
        <v>1700</v>
      </c>
      <c r="AQ32" s="3">
        <v>1999</v>
      </c>
      <c r="AR32" s="3">
        <f t="shared" si="15"/>
        <v>300</v>
      </c>
      <c r="AS32" s="16">
        <f t="shared" si="16"/>
        <v>5.7735026918962568E-2</v>
      </c>
      <c r="AT32" s="16">
        <f t="shared" si="17"/>
        <v>5.7251880124392224E-2</v>
      </c>
      <c r="AU32" s="16">
        <f t="shared" si="0"/>
        <v>4.4095855184409845E-2</v>
      </c>
      <c r="AV32" s="16">
        <f t="shared" si="1"/>
        <v>4.5215533220835116E-2</v>
      </c>
      <c r="AW32" s="16">
        <f t="shared" si="2"/>
        <v>2.2607766610417558E-2</v>
      </c>
      <c r="AX32" s="16">
        <f t="shared" si="3"/>
        <v>1.7638342073763937E-2</v>
      </c>
      <c r="AY32" s="16">
        <f t="shared" si="4"/>
        <v>1.4529663145135579E-2</v>
      </c>
      <c r="AZ32" s="16">
        <f t="shared" si="5"/>
        <v>1.1547005383792516E-2</v>
      </c>
      <c r="BA32" s="16">
        <f t="shared" si="6"/>
        <v>0</v>
      </c>
      <c r="BB32" s="16">
        <f t="shared" si="7"/>
        <v>0</v>
      </c>
      <c r="BC32" s="8"/>
    </row>
    <row r="33" spans="1:55" x14ac:dyDescent="0.2">
      <c r="A33" s="3">
        <v>1690</v>
      </c>
      <c r="B33" s="3">
        <v>1699</v>
      </c>
      <c r="C33" s="3">
        <f t="shared" si="8"/>
        <v>10</v>
      </c>
      <c r="D33" s="3"/>
      <c r="E33" s="3"/>
      <c r="F33" s="3"/>
      <c r="G33" s="3"/>
      <c r="H33" s="3"/>
      <c r="I33" s="3"/>
      <c r="J33" s="3">
        <v>1</v>
      </c>
      <c r="K33" s="3"/>
      <c r="L33" s="3"/>
      <c r="M33" s="3"/>
      <c r="N33" s="3"/>
      <c r="O33" s="3"/>
      <c r="P33" s="3"/>
      <c r="Q33" s="5"/>
      <c r="R33" s="5"/>
      <c r="S33" s="3">
        <v>1700</v>
      </c>
      <c r="T33" s="3">
        <v>1999</v>
      </c>
      <c r="U33" s="3">
        <f t="shared" si="18"/>
        <v>300</v>
      </c>
      <c r="V33" s="3">
        <f t="shared" si="19"/>
        <v>295</v>
      </c>
      <c r="W33" s="17">
        <f t="shared" si="20"/>
        <v>0.98333333333333328</v>
      </c>
      <c r="X33" s="3">
        <f t="shared" si="21"/>
        <v>175</v>
      </c>
      <c r="Y33" s="17">
        <f t="shared" si="22"/>
        <v>0.58333333333333337</v>
      </c>
      <c r="Z33" s="3">
        <f t="shared" si="23"/>
        <v>184</v>
      </c>
      <c r="AA33" s="17">
        <f t="shared" si="9"/>
        <v>0.61333333333333329</v>
      </c>
      <c r="AB33" s="3">
        <f t="shared" si="24"/>
        <v>46</v>
      </c>
      <c r="AC33" s="17">
        <f t="shared" si="10"/>
        <v>0.15333333333333332</v>
      </c>
      <c r="AD33" s="3">
        <f t="shared" si="25"/>
        <v>28</v>
      </c>
      <c r="AE33" s="17">
        <f t="shared" si="26"/>
        <v>9.3333333333333338E-2</v>
      </c>
      <c r="AF33" s="3">
        <f t="shared" si="27"/>
        <v>19</v>
      </c>
      <c r="AG33" s="17">
        <f t="shared" si="11"/>
        <v>6.3333333333333339E-2</v>
      </c>
      <c r="AH33" s="3">
        <f t="shared" si="28"/>
        <v>12</v>
      </c>
      <c r="AI33" s="16">
        <f t="shared" si="12"/>
        <v>0.04</v>
      </c>
      <c r="AJ33" s="3">
        <f t="shared" si="13"/>
        <v>0</v>
      </c>
      <c r="AK33" s="16">
        <f t="shared" si="29"/>
        <v>0</v>
      </c>
      <c r="AL33" s="3">
        <f t="shared" si="14"/>
        <v>0</v>
      </c>
      <c r="AM33" s="17">
        <f t="shared" si="30"/>
        <v>0</v>
      </c>
      <c r="AN33" s="5"/>
      <c r="AO33" s="5"/>
      <c r="AP33" s="3">
        <v>1690</v>
      </c>
      <c r="AQ33" s="3">
        <v>1999</v>
      </c>
      <c r="AR33" s="3">
        <f t="shared" si="15"/>
        <v>310</v>
      </c>
      <c r="AS33" s="16">
        <f t="shared" si="16"/>
        <v>5.6796183424706478E-2</v>
      </c>
      <c r="AT33" s="16">
        <f t="shared" si="17"/>
        <v>5.5405045281669896E-2</v>
      </c>
      <c r="AU33" s="16">
        <f t="shared" si="0"/>
        <v>4.2673408242977273E-2</v>
      </c>
      <c r="AV33" s="16">
        <f t="shared" si="1"/>
        <v>4.3756967633066246E-2</v>
      </c>
      <c r="AW33" s="16">
        <f t="shared" si="2"/>
        <v>2.1878483816533123E-2</v>
      </c>
      <c r="AX33" s="16">
        <f t="shared" si="3"/>
        <v>1.7069363297190904E-2</v>
      </c>
      <c r="AY33" s="16">
        <f t="shared" si="4"/>
        <v>1.4060964334002172E-2</v>
      </c>
      <c r="AZ33" s="16">
        <f t="shared" si="5"/>
        <v>1.163081056601287E-2</v>
      </c>
      <c r="BA33" s="16">
        <f t="shared" si="6"/>
        <v>0</v>
      </c>
      <c r="BB33" s="16">
        <f t="shared" si="7"/>
        <v>0</v>
      </c>
      <c r="BC33" s="8"/>
    </row>
    <row r="34" spans="1:55" x14ac:dyDescent="0.2">
      <c r="A34" s="3">
        <v>1680</v>
      </c>
      <c r="B34" s="3">
        <v>1689</v>
      </c>
      <c r="C34" s="3">
        <f t="shared" si="8"/>
        <v>10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5"/>
      <c r="R34" s="5"/>
      <c r="S34" s="3">
        <v>1690</v>
      </c>
      <c r="T34" s="3">
        <v>1999</v>
      </c>
      <c r="U34" s="3">
        <f t="shared" si="18"/>
        <v>310</v>
      </c>
      <c r="V34" s="3">
        <f t="shared" si="19"/>
        <v>295</v>
      </c>
      <c r="W34" s="17">
        <f t="shared" si="20"/>
        <v>0.95161290322580649</v>
      </c>
      <c r="X34" s="3">
        <f t="shared" si="21"/>
        <v>175</v>
      </c>
      <c r="Y34" s="17">
        <f t="shared" si="22"/>
        <v>0.56451612903225812</v>
      </c>
      <c r="Z34" s="3">
        <f t="shared" si="23"/>
        <v>184</v>
      </c>
      <c r="AA34" s="17">
        <f t="shared" si="9"/>
        <v>0.59354838709677415</v>
      </c>
      <c r="AB34" s="3">
        <f t="shared" si="24"/>
        <v>46</v>
      </c>
      <c r="AC34" s="17">
        <f t="shared" si="10"/>
        <v>0.14838709677419354</v>
      </c>
      <c r="AD34" s="3">
        <f t="shared" si="25"/>
        <v>28</v>
      </c>
      <c r="AE34" s="17">
        <f t="shared" si="26"/>
        <v>9.0322580645161285E-2</v>
      </c>
      <c r="AF34" s="3">
        <f t="shared" si="27"/>
        <v>19</v>
      </c>
      <c r="AG34" s="17">
        <f t="shared" si="11"/>
        <v>6.1290322580645158E-2</v>
      </c>
      <c r="AH34" s="3">
        <f t="shared" si="28"/>
        <v>13</v>
      </c>
      <c r="AI34" s="16">
        <f t="shared" si="12"/>
        <v>4.1935483870967745E-2</v>
      </c>
      <c r="AJ34" s="3">
        <f t="shared" si="13"/>
        <v>0</v>
      </c>
      <c r="AK34" s="16">
        <f t="shared" si="29"/>
        <v>0</v>
      </c>
      <c r="AL34" s="3">
        <f t="shared" si="14"/>
        <v>0</v>
      </c>
      <c r="AM34" s="17">
        <f t="shared" si="30"/>
        <v>0</v>
      </c>
      <c r="AN34" s="5"/>
      <c r="AO34" s="5"/>
      <c r="AP34" s="3">
        <v>1680</v>
      </c>
      <c r="AQ34" s="3">
        <v>1999</v>
      </c>
      <c r="AR34" s="3">
        <f t="shared" si="15"/>
        <v>320</v>
      </c>
      <c r="AS34" s="16">
        <f t="shared" si="16"/>
        <v>5.5901699437494741E-2</v>
      </c>
      <c r="AT34" s="16">
        <f t="shared" si="17"/>
        <v>5.3673637616617711E-2</v>
      </c>
      <c r="AU34" s="16">
        <f t="shared" si="0"/>
        <v>4.133986423538423E-2</v>
      </c>
      <c r="AV34" s="16">
        <f t="shared" si="1"/>
        <v>4.2389562394532926E-2</v>
      </c>
      <c r="AW34" s="16">
        <f t="shared" si="2"/>
        <v>2.1194781197266463E-2</v>
      </c>
      <c r="AX34" s="16">
        <f t="shared" si="3"/>
        <v>1.6535945694153689E-2</v>
      </c>
      <c r="AY34" s="16">
        <f t="shared" si="4"/>
        <v>1.3621559198564604E-2</v>
      </c>
      <c r="AZ34" s="16">
        <f t="shared" si="5"/>
        <v>1.1267347735824967E-2</v>
      </c>
      <c r="BA34" s="16">
        <f t="shared" si="6"/>
        <v>0</v>
      </c>
      <c r="BB34" s="16">
        <f t="shared" si="7"/>
        <v>0</v>
      </c>
      <c r="BC34" s="8"/>
    </row>
    <row r="35" spans="1:55" x14ac:dyDescent="0.2">
      <c r="A35" s="3">
        <v>1670</v>
      </c>
      <c r="B35" s="3">
        <v>1679</v>
      </c>
      <c r="C35" s="3">
        <f t="shared" si="8"/>
        <v>10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5"/>
      <c r="R35" s="5"/>
      <c r="S35" s="3">
        <v>1680</v>
      </c>
      <c r="T35" s="3">
        <v>1999</v>
      </c>
      <c r="U35" s="3">
        <f t="shared" si="18"/>
        <v>320</v>
      </c>
      <c r="V35" s="3">
        <f t="shared" si="19"/>
        <v>295</v>
      </c>
      <c r="W35" s="17">
        <f t="shared" si="20"/>
        <v>0.921875</v>
      </c>
      <c r="X35" s="3">
        <f t="shared" si="21"/>
        <v>175</v>
      </c>
      <c r="Y35" s="17">
        <f t="shared" si="22"/>
        <v>0.546875</v>
      </c>
      <c r="Z35" s="3">
        <f t="shared" si="23"/>
        <v>184</v>
      </c>
      <c r="AA35" s="17">
        <f t="shared" si="9"/>
        <v>0.57499999999999996</v>
      </c>
      <c r="AB35" s="3">
        <f t="shared" si="24"/>
        <v>46</v>
      </c>
      <c r="AC35" s="17">
        <f t="shared" si="10"/>
        <v>0.14374999999999999</v>
      </c>
      <c r="AD35" s="3">
        <f t="shared" si="25"/>
        <v>28</v>
      </c>
      <c r="AE35" s="17">
        <f t="shared" si="26"/>
        <v>8.7499999999999994E-2</v>
      </c>
      <c r="AF35" s="3">
        <f t="shared" si="27"/>
        <v>19</v>
      </c>
      <c r="AG35" s="17">
        <f t="shared" si="11"/>
        <v>5.9374999999999997E-2</v>
      </c>
      <c r="AH35" s="3">
        <f t="shared" si="28"/>
        <v>13</v>
      </c>
      <c r="AI35" s="16">
        <f t="shared" si="12"/>
        <v>4.0625000000000001E-2</v>
      </c>
      <c r="AJ35" s="3">
        <f t="shared" si="13"/>
        <v>0</v>
      </c>
      <c r="AK35" s="16">
        <f t="shared" si="29"/>
        <v>0</v>
      </c>
      <c r="AL35" s="3">
        <f t="shared" si="14"/>
        <v>0</v>
      </c>
      <c r="AM35" s="17">
        <f t="shared" si="30"/>
        <v>0</v>
      </c>
      <c r="AN35" s="5"/>
      <c r="AO35" s="5"/>
      <c r="AP35" s="3">
        <v>1670</v>
      </c>
      <c r="AQ35" s="3">
        <v>1999</v>
      </c>
      <c r="AR35" s="3">
        <f t="shared" si="15"/>
        <v>330</v>
      </c>
      <c r="AS35" s="16">
        <f t="shared" si="16"/>
        <v>5.5048188256318034E-2</v>
      </c>
      <c r="AT35" s="16">
        <f t="shared" si="17"/>
        <v>5.2047163749447477E-2</v>
      </c>
      <c r="AU35" s="16">
        <f t="shared" si="0"/>
        <v>4.0087141076736221E-2</v>
      </c>
      <c r="AV35" s="16">
        <f t="shared" si="1"/>
        <v>4.1105030200759202E-2</v>
      </c>
      <c r="AW35" s="16">
        <f t="shared" si="2"/>
        <v>2.0552515100379601E-2</v>
      </c>
      <c r="AX35" s="16">
        <f t="shared" si="3"/>
        <v>1.6034856430694487E-2</v>
      </c>
      <c r="AY35" s="16">
        <f t="shared" si="4"/>
        <v>1.3208784677395981E-2</v>
      </c>
      <c r="AZ35" s="16">
        <f t="shared" si="5"/>
        <v>1.0925912955951482E-2</v>
      </c>
      <c r="BA35" s="16">
        <f t="shared" si="6"/>
        <v>0</v>
      </c>
      <c r="BB35" s="16">
        <f t="shared" si="7"/>
        <v>0</v>
      </c>
      <c r="BC35" s="8"/>
    </row>
    <row r="36" spans="1:55" x14ac:dyDescent="0.2">
      <c r="A36" s="3">
        <v>1660</v>
      </c>
      <c r="B36" s="3">
        <v>1669</v>
      </c>
      <c r="C36" s="3">
        <f t="shared" si="8"/>
        <v>10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5"/>
      <c r="R36" s="5"/>
      <c r="S36" s="3">
        <v>1670</v>
      </c>
      <c r="T36" s="3">
        <v>1999</v>
      </c>
      <c r="U36" s="3">
        <f t="shared" si="18"/>
        <v>330</v>
      </c>
      <c r="V36" s="3">
        <f t="shared" si="19"/>
        <v>295</v>
      </c>
      <c r="W36" s="17">
        <f t="shared" si="20"/>
        <v>0.89393939393939392</v>
      </c>
      <c r="X36" s="3">
        <f t="shared" si="21"/>
        <v>175</v>
      </c>
      <c r="Y36" s="17">
        <f t="shared" si="22"/>
        <v>0.53030303030303028</v>
      </c>
      <c r="Z36" s="3">
        <f t="shared" si="23"/>
        <v>184</v>
      </c>
      <c r="AA36" s="17">
        <f t="shared" si="9"/>
        <v>0.55757575757575761</v>
      </c>
      <c r="AB36" s="3">
        <f t="shared" si="24"/>
        <v>46</v>
      </c>
      <c r="AC36" s="17">
        <f t="shared" si="10"/>
        <v>0.1393939393939394</v>
      </c>
      <c r="AD36" s="3">
        <f t="shared" si="25"/>
        <v>28</v>
      </c>
      <c r="AE36" s="17">
        <f t="shared" si="26"/>
        <v>8.4848484848484854E-2</v>
      </c>
      <c r="AF36" s="3">
        <f t="shared" si="27"/>
        <v>19</v>
      </c>
      <c r="AG36" s="17">
        <f t="shared" si="11"/>
        <v>5.7575757575757579E-2</v>
      </c>
      <c r="AH36" s="3">
        <f t="shared" si="28"/>
        <v>13</v>
      </c>
      <c r="AI36" s="16">
        <f t="shared" si="12"/>
        <v>3.9393939393939391E-2</v>
      </c>
      <c r="AJ36" s="3">
        <f t="shared" si="13"/>
        <v>0</v>
      </c>
      <c r="AK36" s="16">
        <f t="shared" si="29"/>
        <v>0</v>
      </c>
      <c r="AL36" s="3">
        <f t="shared" si="14"/>
        <v>0</v>
      </c>
      <c r="AM36" s="17">
        <f t="shared" si="30"/>
        <v>0</v>
      </c>
      <c r="AN36" s="5"/>
      <c r="AO36" s="5"/>
      <c r="AP36" s="3">
        <v>1660</v>
      </c>
      <c r="AQ36" s="3">
        <v>1999</v>
      </c>
      <c r="AR36" s="3">
        <f t="shared" si="15"/>
        <v>340</v>
      </c>
      <c r="AS36" s="16">
        <f t="shared" si="16"/>
        <v>5.4232614454664041E-2</v>
      </c>
      <c r="AT36" s="16">
        <f t="shared" si="17"/>
        <v>5.0516364815640202E-2</v>
      </c>
      <c r="AU36" s="16">
        <f t="shared" si="0"/>
        <v>3.8908107515655738E-2</v>
      </c>
      <c r="AV36" s="16">
        <f t="shared" si="1"/>
        <v>3.9896058724266284E-2</v>
      </c>
      <c r="AW36" s="16">
        <f t="shared" si="2"/>
        <v>1.9948029362133142E-2</v>
      </c>
      <c r="AX36" s="16">
        <f t="shared" si="3"/>
        <v>1.5563243006262297E-2</v>
      </c>
      <c r="AY36" s="16">
        <f t="shared" si="4"/>
        <v>1.2820291010413747E-2</v>
      </c>
      <c r="AZ36" s="16">
        <f t="shared" si="5"/>
        <v>1.0604562574894087E-2</v>
      </c>
      <c r="BA36" s="16">
        <f t="shared" si="6"/>
        <v>0</v>
      </c>
      <c r="BB36" s="16">
        <f t="shared" si="7"/>
        <v>0</v>
      </c>
      <c r="BC36" s="8"/>
    </row>
    <row r="37" spans="1:55" x14ac:dyDescent="0.2">
      <c r="A37" s="3">
        <v>1650</v>
      </c>
      <c r="B37" s="3">
        <v>1659</v>
      </c>
      <c r="C37" s="3">
        <f t="shared" si="8"/>
        <v>10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5"/>
      <c r="R37" s="5"/>
      <c r="S37" s="3">
        <v>1660</v>
      </c>
      <c r="T37" s="3">
        <v>1999</v>
      </c>
      <c r="U37" s="3">
        <f t="shared" si="18"/>
        <v>340</v>
      </c>
      <c r="V37" s="3">
        <f t="shared" si="19"/>
        <v>295</v>
      </c>
      <c r="W37" s="17">
        <f t="shared" si="20"/>
        <v>0.86764705882352944</v>
      </c>
      <c r="X37" s="3">
        <f t="shared" si="21"/>
        <v>175</v>
      </c>
      <c r="Y37" s="17">
        <f t="shared" si="22"/>
        <v>0.51470588235294112</v>
      </c>
      <c r="Z37" s="3">
        <f t="shared" si="23"/>
        <v>184</v>
      </c>
      <c r="AA37" s="17">
        <f t="shared" si="9"/>
        <v>0.54117647058823526</v>
      </c>
      <c r="AB37" s="3">
        <f t="shared" si="24"/>
        <v>46</v>
      </c>
      <c r="AC37" s="17">
        <f t="shared" si="10"/>
        <v>0.13529411764705881</v>
      </c>
      <c r="AD37" s="3">
        <f t="shared" si="25"/>
        <v>28</v>
      </c>
      <c r="AE37" s="17">
        <f t="shared" si="26"/>
        <v>8.2352941176470587E-2</v>
      </c>
      <c r="AF37" s="3">
        <f t="shared" si="27"/>
        <v>19</v>
      </c>
      <c r="AG37" s="17">
        <f t="shared" si="11"/>
        <v>5.5882352941176473E-2</v>
      </c>
      <c r="AH37" s="3">
        <f t="shared" si="28"/>
        <v>13</v>
      </c>
      <c r="AI37" s="16">
        <f t="shared" si="12"/>
        <v>3.8235294117647062E-2</v>
      </c>
      <c r="AJ37" s="3">
        <f t="shared" si="13"/>
        <v>0</v>
      </c>
      <c r="AK37" s="16">
        <f t="shared" si="29"/>
        <v>0</v>
      </c>
      <c r="AL37" s="3">
        <f t="shared" si="14"/>
        <v>0</v>
      </c>
      <c r="AM37" s="17">
        <f t="shared" si="30"/>
        <v>0</v>
      </c>
      <c r="AN37" s="5"/>
      <c r="AO37" s="5"/>
      <c r="AP37" s="3">
        <v>1650</v>
      </c>
      <c r="AQ37" s="3">
        <v>1999</v>
      </c>
      <c r="AR37" s="3">
        <f t="shared" si="15"/>
        <v>350</v>
      </c>
      <c r="AS37" s="16">
        <f t="shared" si="16"/>
        <v>5.3452248382484871E-2</v>
      </c>
      <c r="AT37" s="16">
        <f t="shared" si="17"/>
        <v>4.9073040106621911E-2</v>
      </c>
      <c r="AU37" s="16">
        <f t="shared" si="0"/>
        <v>3.7796447300922721E-2</v>
      </c>
      <c r="AV37" s="16">
        <f t="shared" si="1"/>
        <v>3.8756171332144387E-2</v>
      </c>
      <c r="AW37" s="16">
        <f t="shared" si="2"/>
        <v>1.9378085666072194E-2</v>
      </c>
      <c r="AX37" s="16">
        <f t="shared" si="3"/>
        <v>1.5118578920369089E-2</v>
      </c>
      <c r="AY37" s="16">
        <f t="shared" si="4"/>
        <v>1.2453996981544781E-2</v>
      </c>
      <c r="AZ37" s="16">
        <f t="shared" si="5"/>
        <v>1.0301575072754256E-2</v>
      </c>
      <c r="BA37" s="16">
        <f t="shared" si="6"/>
        <v>0</v>
      </c>
      <c r="BB37" s="16">
        <f t="shared" si="7"/>
        <v>0</v>
      </c>
      <c r="BC37" s="8"/>
    </row>
    <row r="38" spans="1:55" ht="10.5" customHeight="1" x14ac:dyDescent="0.2">
      <c r="A38" s="3">
        <v>1640</v>
      </c>
      <c r="B38" s="3">
        <v>1649</v>
      </c>
      <c r="C38" s="3">
        <f t="shared" si="8"/>
        <v>10</v>
      </c>
      <c r="D38" s="3"/>
      <c r="E38" s="3"/>
      <c r="F38" s="3">
        <v>1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5"/>
      <c r="R38" s="5"/>
      <c r="S38" s="3">
        <v>1650</v>
      </c>
      <c r="T38" s="3">
        <v>1999</v>
      </c>
      <c r="U38" s="3">
        <f t="shared" si="18"/>
        <v>350</v>
      </c>
      <c r="V38" s="3">
        <f t="shared" si="19"/>
        <v>295</v>
      </c>
      <c r="W38" s="17">
        <f t="shared" si="20"/>
        <v>0.84285714285714286</v>
      </c>
      <c r="X38" s="3">
        <f t="shared" si="21"/>
        <v>175</v>
      </c>
      <c r="Y38" s="17">
        <f t="shared" si="22"/>
        <v>0.5</v>
      </c>
      <c r="Z38" s="3">
        <f t="shared" si="23"/>
        <v>184</v>
      </c>
      <c r="AA38" s="17">
        <f t="shared" si="9"/>
        <v>0.52571428571428569</v>
      </c>
      <c r="AB38" s="3">
        <f t="shared" si="24"/>
        <v>46</v>
      </c>
      <c r="AC38" s="17">
        <f t="shared" si="10"/>
        <v>0.13142857142857142</v>
      </c>
      <c r="AD38" s="3">
        <f t="shared" si="25"/>
        <v>28</v>
      </c>
      <c r="AE38" s="17">
        <f t="shared" si="26"/>
        <v>0.08</v>
      </c>
      <c r="AF38" s="3">
        <f t="shared" si="27"/>
        <v>19</v>
      </c>
      <c r="AG38" s="17">
        <f t="shared" si="11"/>
        <v>5.4285714285714284E-2</v>
      </c>
      <c r="AH38" s="3">
        <f t="shared" si="28"/>
        <v>13</v>
      </c>
      <c r="AI38" s="16">
        <f t="shared" si="12"/>
        <v>3.7142857142857144E-2</v>
      </c>
      <c r="AJ38" s="3">
        <f t="shared" si="13"/>
        <v>0</v>
      </c>
      <c r="AK38" s="16">
        <f t="shared" si="29"/>
        <v>0</v>
      </c>
      <c r="AL38" s="3">
        <f t="shared" si="14"/>
        <v>0</v>
      </c>
      <c r="AM38" s="17">
        <f t="shared" si="30"/>
        <v>0</v>
      </c>
      <c r="AN38" s="5"/>
      <c r="AO38" s="5"/>
      <c r="AP38" s="3">
        <v>1640</v>
      </c>
      <c r="AQ38" s="3">
        <v>1999</v>
      </c>
      <c r="AR38" s="3">
        <f t="shared" si="15"/>
        <v>360</v>
      </c>
      <c r="AS38" s="16">
        <f t="shared" si="16"/>
        <v>5.2704627669472988E-2</v>
      </c>
      <c r="AT38" s="16">
        <f t="shared" si="17"/>
        <v>4.7709900103660191E-2</v>
      </c>
      <c r="AU38" s="16">
        <f t="shared" si="0"/>
        <v>3.6746545987008203E-2</v>
      </c>
      <c r="AV38" s="16">
        <f t="shared" si="1"/>
        <v>3.7781862524265117E-2</v>
      </c>
      <c r="AW38" s="16">
        <f t="shared" si="2"/>
        <v>1.88398055086813E-2</v>
      </c>
      <c r="AX38" s="16">
        <f t="shared" si="3"/>
        <v>1.4698618394803282E-2</v>
      </c>
      <c r="AY38" s="16">
        <f t="shared" si="4"/>
        <v>1.2108052620946315E-2</v>
      </c>
      <c r="AZ38" s="16">
        <f t="shared" si="5"/>
        <v>1.0015420209622192E-2</v>
      </c>
      <c r="BA38" s="16">
        <f t="shared" si="6"/>
        <v>0</v>
      </c>
      <c r="BB38" s="16">
        <f t="shared" si="7"/>
        <v>0</v>
      </c>
      <c r="BC38" s="8"/>
    </row>
    <row r="39" spans="1:55" x14ac:dyDescent="0.2">
      <c r="A39" s="3">
        <v>1630</v>
      </c>
      <c r="B39" s="3">
        <v>1639</v>
      </c>
      <c r="C39" s="3">
        <f t="shared" si="8"/>
        <v>10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5"/>
      <c r="R39" s="5"/>
      <c r="S39" s="3">
        <v>1640</v>
      </c>
      <c r="T39" s="3">
        <v>1999</v>
      </c>
      <c r="U39" s="3">
        <f t="shared" si="18"/>
        <v>360</v>
      </c>
      <c r="V39" s="3">
        <f t="shared" si="19"/>
        <v>295</v>
      </c>
      <c r="W39" s="17">
        <f t="shared" si="20"/>
        <v>0.81944444444444442</v>
      </c>
      <c r="X39" s="3">
        <f t="shared" si="21"/>
        <v>175</v>
      </c>
      <c r="Y39" s="17">
        <f t="shared" si="22"/>
        <v>0.4861111111111111</v>
      </c>
      <c r="Z39" s="3">
        <f t="shared" si="23"/>
        <v>185</v>
      </c>
      <c r="AA39" s="17">
        <f t="shared" si="9"/>
        <v>0.51388888888888884</v>
      </c>
      <c r="AB39" s="3">
        <f t="shared" si="24"/>
        <v>46</v>
      </c>
      <c r="AC39" s="17">
        <f t="shared" si="10"/>
        <v>0.12777777777777777</v>
      </c>
      <c r="AD39" s="3">
        <f t="shared" si="25"/>
        <v>28</v>
      </c>
      <c r="AE39" s="17">
        <f t="shared" si="26"/>
        <v>7.7777777777777779E-2</v>
      </c>
      <c r="AF39" s="3">
        <f t="shared" si="27"/>
        <v>19</v>
      </c>
      <c r="AG39" s="17">
        <f t="shared" si="11"/>
        <v>5.2777777777777778E-2</v>
      </c>
      <c r="AH39" s="3">
        <f t="shared" si="28"/>
        <v>13</v>
      </c>
      <c r="AI39" s="16">
        <f t="shared" si="12"/>
        <v>3.6111111111111108E-2</v>
      </c>
      <c r="AJ39" s="3">
        <f t="shared" si="13"/>
        <v>0</v>
      </c>
      <c r="AK39" s="16">
        <f t="shared" si="29"/>
        <v>0</v>
      </c>
      <c r="AL39" s="3">
        <f t="shared" si="14"/>
        <v>0</v>
      </c>
      <c r="AM39" s="17">
        <f t="shared" si="30"/>
        <v>0</v>
      </c>
      <c r="AN39" s="5"/>
      <c r="AO39" s="5"/>
      <c r="AP39" s="3">
        <v>1630</v>
      </c>
      <c r="AQ39" s="3">
        <v>1999</v>
      </c>
      <c r="AR39" s="3">
        <f t="shared" si="15"/>
        <v>370</v>
      </c>
      <c r="AS39" s="16">
        <f t="shared" si="16"/>
        <v>5.1987524491003641E-2</v>
      </c>
      <c r="AT39" s="16">
        <f t="shared" si="17"/>
        <v>4.6420443344101801E-2</v>
      </c>
      <c r="AU39" s="16">
        <f t="shared" si="0"/>
        <v>3.5753396095467439E-2</v>
      </c>
      <c r="AV39" s="16">
        <f t="shared" si="1"/>
        <v>3.6760731104690386E-2</v>
      </c>
      <c r="AW39" s="16">
        <f t="shared" si="2"/>
        <v>1.8330621576014238E-2</v>
      </c>
      <c r="AX39" s="16">
        <f t="shared" si="3"/>
        <v>1.4301358438186976E-2</v>
      </c>
      <c r="AY39" s="16">
        <f t="shared" si="4"/>
        <v>1.1780807955515334E-2</v>
      </c>
      <c r="AZ39" s="16">
        <f t="shared" si="5"/>
        <v>9.7447331769297003E-3</v>
      </c>
      <c r="BA39" s="16">
        <f t="shared" si="6"/>
        <v>0</v>
      </c>
      <c r="BB39" s="16">
        <f t="shared" si="7"/>
        <v>0</v>
      </c>
      <c r="BC39" s="8"/>
    </row>
    <row r="40" spans="1:55" x14ac:dyDescent="0.2">
      <c r="A40" s="3">
        <v>1620</v>
      </c>
      <c r="B40" s="3">
        <v>1629</v>
      </c>
      <c r="C40" s="3">
        <f t="shared" si="8"/>
        <v>10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5"/>
      <c r="R40" s="5"/>
      <c r="S40" s="3">
        <v>1630</v>
      </c>
      <c r="T40" s="3">
        <v>1999</v>
      </c>
      <c r="U40" s="3">
        <f t="shared" si="18"/>
        <v>370</v>
      </c>
      <c r="V40" s="3">
        <f t="shared" si="19"/>
        <v>295</v>
      </c>
      <c r="W40" s="17">
        <f t="shared" si="20"/>
        <v>0.79729729729729726</v>
      </c>
      <c r="X40" s="3">
        <f t="shared" si="21"/>
        <v>175</v>
      </c>
      <c r="Y40" s="17">
        <f t="shared" si="22"/>
        <v>0.47297297297297297</v>
      </c>
      <c r="Z40" s="3">
        <f t="shared" si="23"/>
        <v>185</v>
      </c>
      <c r="AA40" s="17">
        <f t="shared" si="9"/>
        <v>0.5</v>
      </c>
      <c r="AB40" s="3">
        <f t="shared" si="24"/>
        <v>46</v>
      </c>
      <c r="AC40" s="17">
        <f t="shared" si="10"/>
        <v>0.12432432432432433</v>
      </c>
      <c r="AD40" s="3">
        <f t="shared" si="25"/>
        <v>28</v>
      </c>
      <c r="AE40" s="17">
        <f t="shared" si="26"/>
        <v>7.567567567567568E-2</v>
      </c>
      <c r="AF40" s="3">
        <f t="shared" si="27"/>
        <v>19</v>
      </c>
      <c r="AG40" s="17">
        <f t="shared" si="11"/>
        <v>5.1351351351351354E-2</v>
      </c>
      <c r="AH40" s="3">
        <f t="shared" si="28"/>
        <v>13</v>
      </c>
      <c r="AI40" s="16">
        <f t="shared" si="12"/>
        <v>3.5135135135135137E-2</v>
      </c>
      <c r="AJ40" s="3">
        <f t="shared" si="13"/>
        <v>0</v>
      </c>
      <c r="AK40" s="16">
        <f t="shared" si="29"/>
        <v>0</v>
      </c>
      <c r="AL40" s="3">
        <f t="shared" si="14"/>
        <v>0</v>
      </c>
      <c r="AM40" s="17">
        <f t="shared" si="30"/>
        <v>0</v>
      </c>
      <c r="AN40" s="5"/>
      <c r="AO40" s="5"/>
      <c r="AP40" s="3">
        <v>1620</v>
      </c>
      <c r="AQ40" s="3">
        <v>1999</v>
      </c>
      <c r="AR40" s="3">
        <f t="shared" si="15"/>
        <v>380</v>
      </c>
      <c r="AS40" s="16">
        <f t="shared" si="16"/>
        <v>5.1298917604257706E-2</v>
      </c>
      <c r="AT40" s="16">
        <f t="shared" si="17"/>
        <v>4.5198852729783336E-2</v>
      </c>
      <c r="AU40" s="16">
        <f t="shared" si="0"/>
        <v>3.4812517250849877E-2</v>
      </c>
      <c r="AV40" s="16">
        <f t="shared" si="1"/>
        <v>3.5793343444040643E-2</v>
      </c>
      <c r="AW40" s="16">
        <f t="shared" si="2"/>
        <v>1.7848236797698074E-2</v>
      </c>
      <c r="AX40" s="16">
        <f t="shared" si="3"/>
        <v>1.392500690033995E-2</v>
      </c>
      <c r="AY40" s="16">
        <f t="shared" si="4"/>
        <v>1.1470786693528088E-2</v>
      </c>
      <c r="AZ40" s="16">
        <f t="shared" si="5"/>
        <v>9.488292830168393E-3</v>
      </c>
      <c r="BA40" s="16">
        <f t="shared" si="6"/>
        <v>0</v>
      </c>
      <c r="BB40" s="16">
        <f t="shared" si="7"/>
        <v>0</v>
      </c>
      <c r="BC40" s="8"/>
    </row>
    <row r="41" spans="1:55" x14ac:dyDescent="0.2">
      <c r="A41" s="3">
        <v>1610</v>
      </c>
      <c r="B41" s="3">
        <v>1619</v>
      </c>
      <c r="C41" s="3">
        <f t="shared" si="8"/>
        <v>10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5"/>
      <c r="R41" s="5"/>
      <c r="S41" s="3">
        <v>1620</v>
      </c>
      <c r="T41" s="3">
        <v>1999</v>
      </c>
      <c r="U41" s="3">
        <f t="shared" si="18"/>
        <v>380</v>
      </c>
      <c r="V41" s="3">
        <f t="shared" si="19"/>
        <v>295</v>
      </c>
      <c r="W41" s="17">
        <f t="shared" si="20"/>
        <v>0.77631578947368418</v>
      </c>
      <c r="X41" s="3">
        <f t="shared" si="21"/>
        <v>175</v>
      </c>
      <c r="Y41" s="17">
        <f t="shared" si="22"/>
        <v>0.46052631578947367</v>
      </c>
      <c r="Z41" s="3">
        <f t="shared" si="23"/>
        <v>185</v>
      </c>
      <c r="AA41" s="17">
        <f t="shared" si="9"/>
        <v>0.48684210526315791</v>
      </c>
      <c r="AB41" s="3">
        <f t="shared" si="24"/>
        <v>46</v>
      </c>
      <c r="AC41" s="17">
        <f t="shared" si="10"/>
        <v>0.12105263157894737</v>
      </c>
      <c r="AD41" s="3">
        <f t="shared" si="25"/>
        <v>28</v>
      </c>
      <c r="AE41" s="17">
        <f t="shared" si="26"/>
        <v>7.3684210526315783E-2</v>
      </c>
      <c r="AF41" s="3">
        <f t="shared" si="27"/>
        <v>19</v>
      </c>
      <c r="AG41" s="17">
        <f t="shared" si="11"/>
        <v>0.05</v>
      </c>
      <c r="AH41" s="3">
        <f t="shared" si="28"/>
        <v>13</v>
      </c>
      <c r="AI41" s="16">
        <f t="shared" si="12"/>
        <v>3.4210526315789476E-2</v>
      </c>
      <c r="AJ41" s="3">
        <f t="shared" si="13"/>
        <v>0</v>
      </c>
      <c r="AK41" s="16">
        <f t="shared" si="29"/>
        <v>0</v>
      </c>
      <c r="AL41" s="3">
        <f t="shared" si="14"/>
        <v>0</v>
      </c>
      <c r="AM41" s="17">
        <f t="shared" si="30"/>
        <v>0</v>
      </c>
      <c r="AN41" s="5"/>
      <c r="AO41" s="5"/>
      <c r="AP41" s="3">
        <v>1610</v>
      </c>
      <c r="AQ41" s="3">
        <v>1999</v>
      </c>
      <c r="AR41" s="3">
        <f t="shared" si="15"/>
        <v>390</v>
      </c>
      <c r="AS41" s="16">
        <f t="shared" si="16"/>
        <v>5.0636968354183333E-2</v>
      </c>
      <c r="AT41" s="16">
        <f t="shared" si="17"/>
        <v>4.403990778799402E-2</v>
      </c>
      <c r="AU41" s="16">
        <f t="shared" si="0"/>
        <v>3.3919888603392186E-2</v>
      </c>
      <c r="AV41" s="16">
        <f t="shared" si="1"/>
        <v>3.4875565407013955E-2</v>
      </c>
      <c r="AW41" s="16">
        <f t="shared" si="2"/>
        <v>1.7390589700321202E-2</v>
      </c>
      <c r="AX41" s="16">
        <f t="shared" si="3"/>
        <v>1.3567955441356874E-2</v>
      </c>
      <c r="AY41" s="16">
        <f t="shared" si="4"/>
        <v>1.1176663957796599E-2</v>
      </c>
      <c r="AZ41" s="16">
        <f t="shared" si="5"/>
        <v>9.2450032704204845E-3</v>
      </c>
      <c r="BA41" s="16">
        <f t="shared" si="6"/>
        <v>0</v>
      </c>
      <c r="BB41" s="16">
        <f t="shared" si="7"/>
        <v>0</v>
      </c>
      <c r="BC41" s="8"/>
    </row>
    <row r="42" spans="1:55" x14ac:dyDescent="0.2">
      <c r="A42" s="3">
        <v>1600</v>
      </c>
      <c r="B42" s="3">
        <v>1609</v>
      </c>
      <c r="C42" s="3">
        <f t="shared" si="8"/>
        <v>10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5"/>
      <c r="R42" s="5"/>
      <c r="S42" s="3">
        <v>1610</v>
      </c>
      <c r="T42" s="3">
        <v>1999</v>
      </c>
      <c r="U42" s="3">
        <f t="shared" si="18"/>
        <v>390</v>
      </c>
      <c r="V42" s="3">
        <f t="shared" si="19"/>
        <v>295</v>
      </c>
      <c r="W42" s="17">
        <f t="shared" si="20"/>
        <v>0.75641025641025639</v>
      </c>
      <c r="X42" s="3">
        <f t="shared" si="21"/>
        <v>175</v>
      </c>
      <c r="Y42" s="17">
        <f t="shared" si="22"/>
        <v>0.44871794871794873</v>
      </c>
      <c r="Z42" s="3">
        <f t="shared" si="23"/>
        <v>185</v>
      </c>
      <c r="AA42" s="17">
        <f t="shared" si="9"/>
        <v>0.47435897435897434</v>
      </c>
      <c r="AB42" s="3">
        <f t="shared" si="24"/>
        <v>46</v>
      </c>
      <c r="AC42" s="17">
        <f t="shared" si="10"/>
        <v>0.11794871794871795</v>
      </c>
      <c r="AD42" s="3">
        <f t="shared" si="25"/>
        <v>28</v>
      </c>
      <c r="AE42" s="17">
        <f t="shared" si="26"/>
        <v>7.179487179487179E-2</v>
      </c>
      <c r="AF42" s="3">
        <f t="shared" si="27"/>
        <v>19</v>
      </c>
      <c r="AG42" s="17">
        <f t="shared" si="11"/>
        <v>4.8717948717948718E-2</v>
      </c>
      <c r="AH42" s="3">
        <f t="shared" si="28"/>
        <v>13</v>
      </c>
      <c r="AI42" s="16">
        <f t="shared" si="12"/>
        <v>3.3333333333333333E-2</v>
      </c>
      <c r="AJ42" s="3">
        <f t="shared" si="13"/>
        <v>0</v>
      </c>
      <c r="AK42" s="16">
        <f t="shared" si="29"/>
        <v>0</v>
      </c>
      <c r="AL42" s="3">
        <f t="shared" si="14"/>
        <v>0</v>
      </c>
      <c r="AM42" s="17">
        <f t="shared" si="30"/>
        <v>0</v>
      </c>
      <c r="AN42" s="5"/>
      <c r="AO42" s="5"/>
      <c r="AP42" s="3">
        <v>1600</v>
      </c>
      <c r="AQ42" s="3">
        <v>1999</v>
      </c>
      <c r="AR42" s="3">
        <f t="shared" si="15"/>
        <v>400</v>
      </c>
      <c r="AS42" s="16">
        <f t="shared" si="16"/>
        <v>0.05</v>
      </c>
      <c r="AT42" s="16">
        <f t="shared" si="17"/>
        <v>4.2938910093294175E-2</v>
      </c>
      <c r="AU42" s="16">
        <f t="shared" si="0"/>
        <v>3.3071891388307385E-2</v>
      </c>
      <c r="AV42" s="16">
        <f t="shared" si="1"/>
        <v>3.4003676271838611E-2</v>
      </c>
      <c r="AW42" s="16">
        <f t="shared" si="2"/>
        <v>1.695582495781317E-2</v>
      </c>
      <c r="AX42" s="16">
        <f t="shared" si="3"/>
        <v>1.3228756555322954E-2</v>
      </c>
      <c r="AY42" s="16">
        <f t="shared" si="4"/>
        <v>1.0897247358851683E-2</v>
      </c>
      <c r="AZ42" s="16">
        <f t="shared" si="5"/>
        <v>9.0138781886599725E-3</v>
      </c>
      <c r="BA42" s="16">
        <f t="shared" si="6"/>
        <v>0</v>
      </c>
      <c r="BB42" s="16">
        <f t="shared" si="7"/>
        <v>0</v>
      </c>
      <c r="BC42" s="8"/>
    </row>
    <row r="43" spans="1:55" x14ac:dyDescent="0.2">
      <c r="A43" s="3">
        <v>1590</v>
      </c>
      <c r="B43" s="3">
        <v>1599</v>
      </c>
      <c r="C43" s="3">
        <f t="shared" si="8"/>
        <v>10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5"/>
      <c r="R43" s="5"/>
      <c r="S43" s="3">
        <v>1600</v>
      </c>
      <c r="T43" s="3">
        <v>1999</v>
      </c>
      <c r="U43" s="3">
        <f t="shared" si="18"/>
        <v>400</v>
      </c>
      <c r="V43" s="3">
        <f t="shared" si="19"/>
        <v>295</v>
      </c>
      <c r="W43" s="17">
        <f t="shared" si="20"/>
        <v>0.73750000000000004</v>
      </c>
      <c r="X43" s="3">
        <f t="shared" si="21"/>
        <v>175</v>
      </c>
      <c r="Y43" s="17">
        <f t="shared" si="22"/>
        <v>0.4375</v>
      </c>
      <c r="Z43" s="3">
        <f t="shared" si="23"/>
        <v>185</v>
      </c>
      <c r="AA43" s="17">
        <f t="shared" si="9"/>
        <v>0.46250000000000002</v>
      </c>
      <c r="AB43" s="3">
        <f t="shared" si="24"/>
        <v>46</v>
      </c>
      <c r="AC43" s="17">
        <f t="shared" si="10"/>
        <v>0.115</v>
      </c>
      <c r="AD43" s="3">
        <f t="shared" si="25"/>
        <v>28</v>
      </c>
      <c r="AE43" s="17">
        <f t="shared" si="26"/>
        <v>7.0000000000000007E-2</v>
      </c>
      <c r="AF43" s="3">
        <f t="shared" si="27"/>
        <v>19</v>
      </c>
      <c r="AG43" s="17">
        <f t="shared" si="11"/>
        <v>4.7500000000000001E-2</v>
      </c>
      <c r="AH43" s="3">
        <f t="shared" si="28"/>
        <v>13</v>
      </c>
      <c r="AI43" s="16">
        <f t="shared" si="12"/>
        <v>3.2500000000000001E-2</v>
      </c>
      <c r="AJ43" s="3">
        <f t="shared" si="13"/>
        <v>0</v>
      </c>
      <c r="AK43" s="16">
        <f t="shared" si="29"/>
        <v>0</v>
      </c>
      <c r="AL43" s="3">
        <f t="shared" si="14"/>
        <v>0</v>
      </c>
      <c r="AM43" s="17">
        <f t="shared" si="30"/>
        <v>0</v>
      </c>
      <c r="AN43" s="5"/>
      <c r="AO43" s="5"/>
      <c r="AP43" s="3">
        <v>1590</v>
      </c>
      <c r="AQ43" s="3">
        <v>1999</v>
      </c>
      <c r="AR43" s="3">
        <f t="shared" si="15"/>
        <v>410</v>
      </c>
      <c r="AS43" s="16">
        <f t="shared" si="16"/>
        <v>4.9386479832479478E-2</v>
      </c>
      <c r="AT43" s="16">
        <f t="shared" si="17"/>
        <v>4.1891619603213824E-2</v>
      </c>
      <c r="AU43" s="16">
        <f t="shared" si="0"/>
        <v>3.2265259891031593E-2</v>
      </c>
      <c r="AV43" s="16">
        <f t="shared" si="1"/>
        <v>3.3174318313988885E-2</v>
      </c>
      <c r="AW43" s="16">
        <f t="shared" si="2"/>
        <v>1.6542268251525043E-2</v>
      </c>
      <c r="AX43" s="16">
        <f t="shared" si="3"/>
        <v>1.2906103956412639E-2</v>
      </c>
      <c r="AY43" s="16">
        <f t="shared" si="4"/>
        <v>1.0631460837904082E-2</v>
      </c>
      <c r="AZ43" s="16">
        <f t="shared" si="5"/>
        <v>8.7940275011316807E-3</v>
      </c>
      <c r="BA43" s="16">
        <f t="shared" si="6"/>
        <v>0</v>
      </c>
      <c r="BB43" s="16">
        <f t="shared" si="7"/>
        <v>0</v>
      </c>
      <c r="BC43" s="8"/>
    </row>
    <row r="44" spans="1:55" x14ac:dyDescent="0.2">
      <c r="A44" s="3">
        <v>1580</v>
      </c>
      <c r="B44" s="3">
        <v>1589</v>
      </c>
      <c r="C44" s="3">
        <f t="shared" si="8"/>
        <v>10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5"/>
      <c r="R44" s="5"/>
      <c r="S44" s="3">
        <v>1590</v>
      </c>
      <c r="T44" s="3">
        <v>1999</v>
      </c>
      <c r="U44" s="3">
        <f t="shared" si="18"/>
        <v>410</v>
      </c>
      <c r="V44" s="3">
        <f t="shared" si="19"/>
        <v>295</v>
      </c>
      <c r="W44" s="17">
        <f t="shared" si="20"/>
        <v>0.71951219512195119</v>
      </c>
      <c r="X44" s="3">
        <f t="shared" si="21"/>
        <v>175</v>
      </c>
      <c r="Y44" s="17">
        <f t="shared" si="22"/>
        <v>0.42682926829268292</v>
      </c>
      <c r="Z44" s="3">
        <f t="shared" si="23"/>
        <v>185</v>
      </c>
      <c r="AA44" s="17">
        <f t="shared" si="9"/>
        <v>0.45121951219512196</v>
      </c>
      <c r="AB44" s="3">
        <f t="shared" si="24"/>
        <v>46</v>
      </c>
      <c r="AC44" s="17">
        <f t="shared" si="10"/>
        <v>0.11219512195121951</v>
      </c>
      <c r="AD44" s="3">
        <f t="shared" si="25"/>
        <v>28</v>
      </c>
      <c r="AE44" s="17">
        <f t="shared" si="26"/>
        <v>6.8292682926829273E-2</v>
      </c>
      <c r="AF44" s="3">
        <f t="shared" si="27"/>
        <v>19</v>
      </c>
      <c r="AG44" s="17">
        <f t="shared" si="11"/>
        <v>4.6341463414634146E-2</v>
      </c>
      <c r="AH44" s="3">
        <f t="shared" si="28"/>
        <v>13</v>
      </c>
      <c r="AI44" s="16">
        <f t="shared" si="12"/>
        <v>3.1707317073170732E-2</v>
      </c>
      <c r="AJ44" s="3">
        <f t="shared" si="13"/>
        <v>0</v>
      </c>
      <c r="AK44" s="16">
        <f t="shared" si="29"/>
        <v>0</v>
      </c>
      <c r="AL44" s="3">
        <f t="shared" si="14"/>
        <v>0</v>
      </c>
      <c r="AM44" s="17">
        <f t="shared" si="30"/>
        <v>0</v>
      </c>
      <c r="AN44" s="5"/>
      <c r="AO44" s="5"/>
      <c r="AP44" s="3">
        <v>1580</v>
      </c>
      <c r="AQ44" s="3">
        <v>1999</v>
      </c>
      <c r="AR44" s="3">
        <f t="shared" si="15"/>
        <v>420</v>
      </c>
      <c r="AS44" s="16">
        <f t="shared" si="16"/>
        <v>4.8795003647426664E-2</v>
      </c>
      <c r="AT44" s="16">
        <f t="shared" si="17"/>
        <v>4.0894200088851591E-2</v>
      </c>
      <c r="AU44" s="16">
        <f t="shared" si="0"/>
        <v>3.1497039417435604E-2</v>
      </c>
      <c r="AV44" s="16">
        <f t="shared" si="1"/>
        <v>3.2384453592227247E-2</v>
      </c>
      <c r="AW44" s="16">
        <f t="shared" si="2"/>
        <v>1.6148404721726829E-2</v>
      </c>
      <c r="AX44" s="16">
        <f t="shared" si="3"/>
        <v>1.259881576697424E-2</v>
      </c>
      <c r="AY44" s="16">
        <f t="shared" si="4"/>
        <v>1.0378330817953984E-2</v>
      </c>
      <c r="AZ44" s="16">
        <f t="shared" si="5"/>
        <v>8.5846458939618803E-3</v>
      </c>
      <c r="BA44" s="16">
        <f t="shared" si="6"/>
        <v>0</v>
      </c>
      <c r="BB44" s="16">
        <f t="shared" si="7"/>
        <v>0</v>
      </c>
      <c r="BC44" s="8"/>
    </row>
    <row r="45" spans="1:55" x14ac:dyDescent="0.2">
      <c r="A45" s="3">
        <v>1570</v>
      </c>
      <c r="B45" s="3">
        <v>1579</v>
      </c>
      <c r="C45" s="3">
        <f t="shared" si="8"/>
        <v>10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5"/>
      <c r="R45" s="5"/>
      <c r="S45" s="3">
        <v>1580</v>
      </c>
      <c r="T45" s="3">
        <v>1999</v>
      </c>
      <c r="U45" s="3">
        <f t="shared" si="18"/>
        <v>420</v>
      </c>
      <c r="V45" s="3">
        <f t="shared" si="19"/>
        <v>295</v>
      </c>
      <c r="W45" s="17">
        <f t="shared" si="20"/>
        <v>0.70238095238095233</v>
      </c>
      <c r="X45" s="3">
        <f t="shared" si="21"/>
        <v>175</v>
      </c>
      <c r="Y45" s="17">
        <f t="shared" si="22"/>
        <v>0.41666666666666669</v>
      </c>
      <c r="Z45" s="3">
        <f t="shared" si="23"/>
        <v>185</v>
      </c>
      <c r="AA45" s="17">
        <f t="shared" si="9"/>
        <v>0.44047619047619047</v>
      </c>
      <c r="AB45" s="3">
        <f t="shared" si="24"/>
        <v>46</v>
      </c>
      <c r="AC45" s="17">
        <f t="shared" si="10"/>
        <v>0.10952380952380952</v>
      </c>
      <c r="AD45" s="3">
        <f t="shared" si="25"/>
        <v>28</v>
      </c>
      <c r="AE45" s="17">
        <f t="shared" si="26"/>
        <v>6.6666666666666666E-2</v>
      </c>
      <c r="AF45" s="3">
        <f t="shared" si="27"/>
        <v>19</v>
      </c>
      <c r="AG45" s="17">
        <f t="shared" si="11"/>
        <v>4.5238095238095237E-2</v>
      </c>
      <c r="AH45" s="3">
        <f t="shared" si="28"/>
        <v>13</v>
      </c>
      <c r="AI45" s="16">
        <f t="shared" si="12"/>
        <v>3.0952380952380953E-2</v>
      </c>
      <c r="AJ45" s="3">
        <f t="shared" si="13"/>
        <v>0</v>
      </c>
      <c r="AK45" s="16">
        <f t="shared" si="29"/>
        <v>0</v>
      </c>
      <c r="AL45" s="3">
        <f t="shared" si="14"/>
        <v>0</v>
      </c>
      <c r="AM45" s="17">
        <f t="shared" si="30"/>
        <v>0</v>
      </c>
      <c r="AN45" s="5"/>
      <c r="AO45" s="5"/>
      <c r="AP45" s="3">
        <v>1570</v>
      </c>
      <c r="AQ45" s="3">
        <v>1999</v>
      </c>
      <c r="AR45" s="3">
        <f t="shared" si="15"/>
        <v>430</v>
      </c>
      <c r="AS45" s="16">
        <f t="shared" si="16"/>
        <v>4.8224282217041212E-2</v>
      </c>
      <c r="AT45" s="16">
        <f t="shared" si="17"/>
        <v>3.9943172179808528E-2</v>
      </c>
      <c r="AU45" s="16">
        <f t="shared" si="0"/>
        <v>3.076455012865803E-2</v>
      </c>
      <c r="AV45" s="16">
        <f t="shared" si="1"/>
        <v>3.1631326764501033E-2</v>
      </c>
      <c r="AW45" s="16">
        <f t="shared" si="2"/>
        <v>1.5772860425872715E-2</v>
      </c>
      <c r="AX45" s="16">
        <f t="shared" si="3"/>
        <v>1.2305820051463212E-2</v>
      </c>
      <c r="AY45" s="16">
        <f t="shared" si="4"/>
        <v>1.0136974287303892E-2</v>
      </c>
      <c r="AZ45" s="16">
        <f t="shared" si="5"/>
        <v>8.3850029661953242E-3</v>
      </c>
      <c r="BA45" s="16">
        <f t="shared" si="6"/>
        <v>0</v>
      </c>
      <c r="BB45" s="16">
        <f t="shared" si="7"/>
        <v>0</v>
      </c>
      <c r="BC45" s="8"/>
    </row>
    <row r="46" spans="1:55" x14ac:dyDescent="0.2">
      <c r="A46" s="3">
        <v>1560</v>
      </c>
      <c r="B46" s="3">
        <v>1569</v>
      </c>
      <c r="C46" s="3">
        <f t="shared" si="8"/>
        <v>10</v>
      </c>
      <c r="D46" s="3"/>
      <c r="E46" s="3"/>
      <c r="F46" s="3"/>
      <c r="G46" s="3"/>
      <c r="H46" s="3"/>
      <c r="I46" s="3">
        <v>1</v>
      </c>
      <c r="J46" s="3"/>
      <c r="K46" s="3"/>
      <c r="L46" s="3"/>
      <c r="M46" s="3"/>
      <c r="N46" s="3"/>
      <c r="O46" s="3"/>
      <c r="P46" s="3"/>
      <c r="Q46" s="5"/>
      <c r="R46" s="5"/>
      <c r="S46" s="3">
        <v>1570</v>
      </c>
      <c r="T46" s="3">
        <v>1999</v>
      </c>
      <c r="U46" s="3">
        <f t="shared" si="18"/>
        <v>430</v>
      </c>
      <c r="V46" s="3">
        <f t="shared" si="19"/>
        <v>295</v>
      </c>
      <c r="W46" s="17">
        <f t="shared" si="20"/>
        <v>0.68604651162790697</v>
      </c>
      <c r="X46" s="3">
        <f t="shared" si="21"/>
        <v>175</v>
      </c>
      <c r="Y46" s="17">
        <f t="shared" si="22"/>
        <v>0.40697674418604651</v>
      </c>
      <c r="Z46" s="3">
        <f t="shared" si="23"/>
        <v>185</v>
      </c>
      <c r="AA46" s="17">
        <f t="shared" si="9"/>
        <v>0.43023255813953487</v>
      </c>
      <c r="AB46" s="3">
        <f t="shared" si="24"/>
        <v>46</v>
      </c>
      <c r="AC46" s="17">
        <f t="shared" si="10"/>
        <v>0.10697674418604651</v>
      </c>
      <c r="AD46" s="3">
        <f t="shared" si="25"/>
        <v>28</v>
      </c>
      <c r="AE46" s="17">
        <f t="shared" si="26"/>
        <v>6.5116279069767441E-2</v>
      </c>
      <c r="AF46" s="3">
        <f t="shared" si="27"/>
        <v>19</v>
      </c>
      <c r="AG46" s="17">
        <f t="shared" si="11"/>
        <v>4.4186046511627906E-2</v>
      </c>
      <c r="AH46" s="3">
        <f t="shared" si="28"/>
        <v>13</v>
      </c>
      <c r="AI46" s="16">
        <f t="shared" si="12"/>
        <v>3.0232558139534883E-2</v>
      </c>
      <c r="AJ46" s="3">
        <f t="shared" si="13"/>
        <v>0</v>
      </c>
      <c r="AK46" s="16">
        <f t="shared" si="29"/>
        <v>0</v>
      </c>
      <c r="AL46" s="3">
        <f t="shared" si="14"/>
        <v>0</v>
      </c>
      <c r="AM46" s="17">
        <f t="shared" si="30"/>
        <v>0</v>
      </c>
      <c r="AN46" s="5"/>
      <c r="AO46" s="5"/>
      <c r="AP46" s="3">
        <v>1560</v>
      </c>
      <c r="AQ46" s="3">
        <v>1999</v>
      </c>
      <c r="AR46" s="3">
        <f t="shared" si="15"/>
        <v>440</v>
      </c>
      <c r="AS46" s="16">
        <f t="shared" si="16"/>
        <v>4.7673129462279619E-2</v>
      </c>
      <c r="AT46" s="16">
        <f t="shared" si="17"/>
        <v>3.9035372812085606E-2</v>
      </c>
      <c r="AU46" s="16">
        <f t="shared" si="0"/>
        <v>3.0065355807552166E-2</v>
      </c>
      <c r="AV46" s="16">
        <f t="shared" si="1"/>
        <v>3.0912432974398735E-2</v>
      </c>
      <c r="AW46" s="16">
        <f t="shared" si="2"/>
        <v>1.5414386325284699E-2</v>
      </c>
      <c r="AX46" s="16">
        <f t="shared" si="3"/>
        <v>1.2026142323020865E-2</v>
      </c>
      <c r="AY46" s="16">
        <f t="shared" si="4"/>
        <v>1.0163945352271771E-2</v>
      </c>
      <c r="AZ46" s="16">
        <f t="shared" si="5"/>
        <v>8.1944347169636122E-3</v>
      </c>
      <c r="BA46" s="16">
        <f t="shared" si="6"/>
        <v>0</v>
      </c>
      <c r="BB46" s="16">
        <f t="shared" si="7"/>
        <v>0</v>
      </c>
      <c r="BC46" s="8"/>
    </row>
    <row r="47" spans="1:55" x14ac:dyDescent="0.2">
      <c r="A47" s="5"/>
      <c r="B47" s="5"/>
      <c r="C47" s="5"/>
      <c r="D47" s="5"/>
      <c r="E47" s="5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5"/>
      <c r="R47" s="5"/>
      <c r="S47" s="3">
        <v>1560</v>
      </c>
      <c r="T47" s="3">
        <v>1999</v>
      </c>
      <c r="U47" s="3">
        <f t="shared" si="18"/>
        <v>440</v>
      </c>
      <c r="V47" s="3">
        <f t="shared" si="19"/>
        <v>295</v>
      </c>
      <c r="W47" s="17">
        <f t="shared" si="20"/>
        <v>0.67045454545454541</v>
      </c>
      <c r="X47" s="3">
        <f t="shared" si="21"/>
        <v>175</v>
      </c>
      <c r="Y47" s="17">
        <f t="shared" si="22"/>
        <v>0.39772727272727271</v>
      </c>
      <c r="Z47" s="3">
        <f t="shared" si="23"/>
        <v>185</v>
      </c>
      <c r="AA47" s="17">
        <f t="shared" si="9"/>
        <v>0.42045454545454547</v>
      </c>
      <c r="AB47" s="3">
        <f t="shared" si="24"/>
        <v>46</v>
      </c>
      <c r="AC47" s="17">
        <f t="shared" si="10"/>
        <v>0.10454545454545454</v>
      </c>
      <c r="AD47" s="3">
        <f t="shared" si="25"/>
        <v>28</v>
      </c>
      <c r="AE47" s="17">
        <f t="shared" si="26"/>
        <v>6.363636363636363E-2</v>
      </c>
      <c r="AF47" s="3">
        <f t="shared" si="27"/>
        <v>20</v>
      </c>
      <c r="AG47" s="17">
        <f t="shared" si="11"/>
        <v>4.5454545454545456E-2</v>
      </c>
      <c r="AH47" s="3">
        <f t="shared" si="28"/>
        <v>13</v>
      </c>
      <c r="AI47" s="16">
        <f t="shared" si="12"/>
        <v>2.9545454545454545E-2</v>
      </c>
      <c r="AJ47" s="3">
        <f t="shared" si="13"/>
        <v>0</v>
      </c>
      <c r="AK47" s="16">
        <f t="shared" si="29"/>
        <v>0</v>
      </c>
      <c r="AL47" s="3">
        <f t="shared" si="14"/>
        <v>0</v>
      </c>
      <c r="AM47" s="17">
        <f t="shared" si="30"/>
        <v>0</v>
      </c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8"/>
      <c r="AZ47" s="8"/>
      <c r="BA47" s="5"/>
      <c r="BB47" s="8"/>
      <c r="BC47" s="8"/>
    </row>
    <row r="48" spans="1:5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8"/>
      <c r="AZ48" s="8"/>
      <c r="BA48" s="5"/>
      <c r="BB48" s="8"/>
      <c r="BC48" s="8"/>
    </row>
    <row r="49" spans="1:5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8"/>
    </row>
    <row r="50" spans="1:5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8"/>
    </row>
    <row r="51" spans="1:5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8"/>
    </row>
    <row r="52" spans="1:5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8"/>
    </row>
    <row r="53" spans="1:5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8"/>
    </row>
    <row r="54" spans="1:5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8"/>
      <c r="AZ54" s="8"/>
      <c r="BA54" s="5"/>
      <c r="BB54" s="8"/>
      <c r="BC54" s="8"/>
    </row>
    <row r="55" spans="1:5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8"/>
      <c r="AZ55" s="8"/>
      <c r="BA55" s="5"/>
      <c r="BB55" s="8"/>
      <c r="BC55" s="8"/>
    </row>
    <row r="56" spans="1:5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8"/>
      <c r="AZ56" s="8"/>
      <c r="BA56" s="5"/>
      <c r="BB56" s="8"/>
      <c r="BC56" s="8"/>
    </row>
    <row r="57" spans="1:5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8"/>
      <c r="AZ57" s="8"/>
      <c r="BA57" s="5"/>
      <c r="BB57" s="8"/>
      <c r="BC57" s="8"/>
    </row>
    <row r="58" spans="1:5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8"/>
      <c r="AZ58" s="8"/>
      <c r="BA58" s="5"/>
      <c r="BB58" s="8"/>
      <c r="BC58" s="8"/>
    </row>
    <row r="59" spans="1:5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8"/>
      <c r="AZ59" s="8"/>
      <c r="BA59" s="5"/>
      <c r="BB59" s="8"/>
      <c r="BC59" s="8"/>
    </row>
    <row r="60" spans="1:5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8"/>
      <c r="AZ60" s="8"/>
      <c r="BA60" s="5"/>
      <c r="BB60" s="8"/>
      <c r="BC60" s="8"/>
    </row>
    <row r="61" spans="1:5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8"/>
      <c r="AZ61" s="8"/>
      <c r="BA61" s="5"/>
      <c r="BB61" s="8"/>
      <c r="BC61" s="8"/>
    </row>
    <row r="62" spans="1:5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8"/>
      <c r="AZ62" s="8"/>
      <c r="BA62" s="5"/>
      <c r="BB62" s="8"/>
      <c r="BC62" s="8"/>
    </row>
    <row r="63" spans="1:5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8"/>
      <c r="AZ63" s="8"/>
      <c r="BA63" s="5"/>
      <c r="BB63" s="8"/>
      <c r="BC63" s="8"/>
    </row>
    <row r="64" spans="1:5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8"/>
      <c r="AZ64" s="8"/>
      <c r="BA64" s="5"/>
      <c r="BB64" s="8"/>
      <c r="BC64" s="8"/>
    </row>
    <row r="65" spans="1:5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8"/>
      <c r="AZ65" s="8"/>
      <c r="BA65" s="5"/>
      <c r="BB65" s="8"/>
      <c r="BC65" s="8"/>
    </row>
    <row r="66" spans="1:5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8"/>
      <c r="AZ66" s="8"/>
      <c r="BA66" s="5"/>
      <c r="BB66" s="8"/>
      <c r="BC66" s="8"/>
    </row>
    <row r="67" spans="1:5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8"/>
      <c r="AZ67" s="8"/>
      <c r="BA67" s="5"/>
      <c r="BB67" s="8"/>
      <c r="BC67" s="8"/>
    </row>
    <row r="68" spans="1:5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8"/>
      <c r="AZ68" s="8"/>
      <c r="BA68" s="5"/>
      <c r="BB68" s="8"/>
      <c r="BC68" s="8"/>
    </row>
    <row r="69" spans="1:5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8"/>
      <c r="AZ69" s="8"/>
      <c r="BA69" s="5"/>
      <c r="BB69" s="8"/>
      <c r="BC69" s="8"/>
    </row>
    <row r="70" spans="1:5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8"/>
      <c r="AZ70" s="8"/>
      <c r="BA70" s="5"/>
      <c r="BB70" s="8"/>
      <c r="BC70" s="8"/>
    </row>
    <row r="71" spans="1:5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8"/>
      <c r="AZ71" s="8"/>
      <c r="BA71" s="5"/>
      <c r="BB71" s="8"/>
      <c r="BC71" s="8"/>
    </row>
    <row r="72" spans="1:5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8"/>
      <c r="AZ72" s="8"/>
      <c r="BA72" s="5"/>
      <c r="BB72" s="8"/>
      <c r="BC72" s="8"/>
    </row>
    <row r="73" spans="1:5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8"/>
      <c r="AZ73" s="8"/>
      <c r="BA73" s="5"/>
      <c r="BB73" s="8"/>
      <c r="BC73" s="8"/>
    </row>
    <row r="74" spans="1:5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8"/>
      <c r="AZ74" s="8"/>
      <c r="BA74" s="5"/>
      <c r="BB74" s="8"/>
      <c r="BC74" s="8"/>
    </row>
    <row r="75" spans="1:5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8"/>
      <c r="AZ75" s="8"/>
      <c r="BA75" s="5"/>
      <c r="BB75" s="8"/>
      <c r="BC75" s="8"/>
    </row>
    <row r="76" spans="1:5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8"/>
      <c r="AZ76" s="8"/>
      <c r="BA76" s="5"/>
      <c r="BB76" s="8"/>
      <c r="BC76" s="8"/>
    </row>
    <row r="77" spans="1:5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8"/>
      <c r="AZ77" s="8"/>
      <c r="BA77" s="5"/>
      <c r="BB77" s="8"/>
      <c r="BC77" s="8"/>
    </row>
    <row r="78" spans="1:5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8"/>
      <c r="AZ78" s="8"/>
      <c r="BA78" s="5"/>
      <c r="BB78" s="8"/>
      <c r="BC78" s="8"/>
    </row>
    <row r="79" spans="1:5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8"/>
      <c r="AZ79" s="8"/>
      <c r="BA79" s="5"/>
      <c r="BB79" s="8"/>
      <c r="BC79" s="8"/>
    </row>
    <row r="80" spans="1:5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8"/>
      <c r="AZ80" s="8"/>
      <c r="BA80" s="5"/>
      <c r="BB80" s="8"/>
      <c r="BC80" s="8"/>
    </row>
    <row r="81" spans="1:5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8"/>
      <c r="AZ81" s="8"/>
      <c r="BA81" s="5"/>
      <c r="BB81" s="8"/>
      <c r="BC81" s="8"/>
    </row>
    <row r="82" spans="1:5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8"/>
      <c r="AZ82" s="8"/>
      <c r="BA82" s="5"/>
      <c r="BB82" s="8"/>
      <c r="BC82" s="8"/>
    </row>
    <row r="83" spans="1:5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8"/>
      <c r="AZ83" s="8"/>
      <c r="BA83" s="5"/>
      <c r="BB83" s="8"/>
      <c r="BC83" s="8"/>
    </row>
    <row r="84" spans="1:5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8"/>
      <c r="AZ84" s="8"/>
      <c r="BA84" s="5"/>
      <c r="BB84" s="8"/>
      <c r="BC84" s="8"/>
    </row>
    <row r="85" spans="1:5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8"/>
      <c r="AZ85" s="8"/>
      <c r="BA85" s="5"/>
      <c r="BB85" s="8"/>
      <c r="BC85" s="8"/>
    </row>
    <row r="86" spans="1:5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8"/>
      <c r="AZ86" s="8"/>
      <c r="BA86" s="5"/>
      <c r="BB86" s="8"/>
      <c r="BC86" s="8"/>
    </row>
    <row r="87" spans="1:5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8"/>
      <c r="AZ87" s="8"/>
      <c r="BA87" s="5"/>
      <c r="BB87" s="8"/>
      <c r="BC87" s="8"/>
    </row>
    <row r="88" spans="1:5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8"/>
      <c r="AZ88" s="8"/>
      <c r="BA88" s="5"/>
      <c r="BB88" s="8"/>
      <c r="BC88" s="8"/>
    </row>
    <row r="89" spans="1:5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8"/>
      <c r="AZ89" s="8"/>
      <c r="BA89" s="5"/>
      <c r="BB89" s="8"/>
      <c r="BC89" s="8"/>
    </row>
    <row r="90" spans="1:5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8"/>
      <c r="AZ90" s="8"/>
      <c r="BA90" s="5"/>
      <c r="BB90" s="8"/>
      <c r="BC90" s="8"/>
    </row>
    <row r="91" spans="1:5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8"/>
      <c r="AZ91" s="8"/>
      <c r="BA91" s="5"/>
      <c r="BB91" s="8"/>
      <c r="BC91" s="8"/>
    </row>
    <row r="92" spans="1:5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8"/>
      <c r="AZ92" s="8"/>
      <c r="BA92" s="5"/>
      <c r="BB92" s="8"/>
      <c r="BC92" s="8"/>
    </row>
    <row r="93" spans="1:5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8"/>
      <c r="AZ93" s="8"/>
      <c r="BA93" s="5"/>
      <c r="BB93" s="8"/>
      <c r="BC93" s="8"/>
    </row>
    <row r="94" spans="1:5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8"/>
      <c r="AZ94" s="8"/>
      <c r="BA94" s="5"/>
      <c r="BB94" s="8"/>
      <c r="BC94" s="8"/>
    </row>
    <row r="95" spans="1:5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8"/>
      <c r="AZ95" s="8"/>
      <c r="BA95" s="5"/>
      <c r="BB95" s="8"/>
      <c r="BC95" s="8"/>
    </row>
    <row r="96" spans="1:5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8"/>
      <c r="AZ96" s="8"/>
      <c r="BA96" s="5"/>
      <c r="BB96" s="8"/>
      <c r="BC96" s="8"/>
    </row>
  </sheetData>
  <mergeCells count="19">
    <mergeCell ref="F1:M1"/>
    <mergeCell ref="AJ2:AK2"/>
    <mergeCell ref="AL2:AM2"/>
    <mergeCell ref="A1:B1"/>
    <mergeCell ref="C1:C2"/>
    <mergeCell ref="AP1:AQ1"/>
    <mergeCell ref="AV1:AZ1"/>
    <mergeCell ref="S2:S3"/>
    <mergeCell ref="T2:T3"/>
    <mergeCell ref="V2:W2"/>
    <mergeCell ref="X2:Y2"/>
    <mergeCell ref="Z2:AA2"/>
    <mergeCell ref="AB2:AC2"/>
    <mergeCell ref="S1:T1"/>
    <mergeCell ref="U1:U3"/>
    <mergeCell ref="Z1:AI1"/>
    <mergeCell ref="AD2:AE2"/>
    <mergeCell ref="AF2:AG2"/>
    <mergeCell ref="AH2:AI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Stepp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RNA</dc:creator>
  <cp:lastModifiedBy>Natal</cp:lastModifiedBy>
  <cp:lastPrinted>2011-09-19T10:29:03Z</cp:lastPrinted>
  <dcterms:created xsi:type="dcterms:W3CDTF">1998-10-27T15:28:21Z</dcterms:created>
  <dcterms:modified xsi:type="dcterms:W3CDTF">2018-02-05T13:33:26Z</dcterms:modified>
</cp:coreProperties>
</file>